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3" r:id="rId1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<sst xmlns="http://schemas.openxmlformats.org/spreadsheetml/2006/main" count="1822" uniqueCount="525">
  <si>
    <t>附件1 工程量清单</t>
  </si>
  <si>
    <r>
      <rPr>
        <sz val="10"/>
        <color rgb="FF000000"/>
        <rFont val="宋体"/>
        <charset val="134"/>
      </rPr>
      <t>施工范围</t>
    </r>
  </si>
  <si>
    <r>
      <rPr>
        <sz val="10"/>
        <color rgb="FF000000"/>
        <rFont val="宋体"/>
        <charset val="134"/>
      </rPr>
      <t>项目名称</t>
    </r>
  </si>
  <si>
    <r>
      <rPr>
        <sz val="11"/>
        <color rgb="FF000000"/>
        <rFont val="宋体"/>
        <charset val="134"/>
      </rPr>
      <t>单位</t>
    </r>
  </si>
  <si>
    <r>
      <rPr>
        <sz val="11"/>
        <color rgb="FF000000"/>
        <rFont val="宋体"/>
        <charset val="134"/>
      </rPr>
      <t>数量</t>
    </r>
  </si>
  <si>
    <t>最高控制单价 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 （元）</t>
  </si>
  <si>
    <t>小计                                                                                                                                                                                                       （不含税）                                                                                                                                                                                                   （元）</t>
  </si>
  <si>
    <r>
      <rPr>
        <sz val="10"/>
        <color rgb="FF000000"/>
        <rFont val="宋体"/>
        <charset val="134"/>
      </rPr>
      <t>备注</t>
    </r>
  </si>
  <si>
    <t>宁德西八尺门福鼎所所站驿站建设与装修工程</t>
  </si>
  <si>
    <t>钢构用房土建工程</t>
  </si>
  <si>
    <t>土石方</t>
  </si>
  <si>
    <t>宁德西、八尺门、福鼎所</t>
  </si>
  <si>
    <t>平整场地</t>
  </si>
  <si>
    <t>m2</t>
  </si>
  <si>
    <t>(1)土壤类别:三类土
(2)弃土运距:
(3)取土运距:</t>
  </si>
  <si>
    <t>挖基坑土方</t>
  </si>
  <si>
    <t>m3</t>
  </si>
  <si>
    <t>(1)土壤类别:三类土
(2)挖土深度:4m以内</t>
  </si>
  <si>
    <t>挖沟槽土方</t>
  </si>
  <si>
    <t>回填方</t>
  </si>
  <si>
    <t>(1)密实度要求:按设计要求
(2)填方材料品种:三类土
(3)填方粒径要求:按设计要求
(4)填方来源、运距:原土回填</t>
  </si>
  <si>
    <t>余方弃置</t>
  </si>
  <si>
    <t>(1)废弃料品种:三类土
(2)运距:30km</t>
  </si>
  <si>
    <t>一般土建</t>
  </si>
  <si>
    <t/>
  </si>
  <si>
    <t>【混凝土】</t>
  </si>
  <si>
    <t>垫层</t>
  </si>
  <si>
    <t>(1)运距30km
(2)混凝土种类（商品混凝土、现场拌制，泵送、非泵送）:泵送商品混凝土
(3)混凝土强度等级:C15</t>
  </si>
  <si>
    <t>独立基础</t>
  </si>
  <si>
    <t>(1)运距30km
(2)混凝土种类（商品混凝土、现场拌制，泵送、非泵送）:泵送商品混凝土
(3)混凝土强度等级:C25</t>
  </si>
  <si>
    <t>基础梁</t>
  </si>
  <si>
    <t>【墙体】</t>
  </si>
  <si>
    <t>其他隔断</t>
  </si>
  <si>
    <t>(1)70mm厚防火夹心板（不含主材）</t>
  </si>
  <si>
    <t>【钢筋工程】</t>
  </si>
  <si>
    <t>现浇构件钢筋</t>
  </si>
  <si>
    <t>t</t>
  </si>
  <si>
    <t>(1)钢筋种类、规格:现浇构件圆钢筋HRB400(直径8mm)</t>
  </si>
  <si>
    <t>(1)钢筋种类、规格:现浇构件带肋钢筋HRB400(直径14mm)</t>
  </si>
  <si>
    <t>(1)钢筋种类、规格:现浇构件带肋钢筋HRB400(直径16mm)</t>
  </si>
  <si>
    <t>电渣压力焊接</t>
  </si>
  <si>
    <t>个</t>
  </si>
  <si>
    <t>(1)单面焊 φ16</t>
  </si>
  <si>
    <t>【金属构件】</t>
  </si>
  <si>
    <t>预埋铁件</t>
  </si>
  <si>
    <t>(1)300*300*8</t>
  </si>
  <si>
    <t>空腹钢柱</t>
  </si>
  <si>
    <t>(1)100*100*6钢柱（不含主材）
(2)Q235B
(3)场内运输</t>
  </si>
  <si>
    <t>钢梁</t>
  </si>
  <si>
    <t>(1)100*100*6钢梁（不含主材）
(2)Q235B
(3)场内运输</t>
  </si>
  <si>
    <t>钢屋架</t>
  </si>
  <si>
    <t>(1)100*100、100*50、50*50（不含主材）
(2)1.5t以内
(3)场内运输</t>
  </si>
  <si>
    <t>钢板墙板</t>
  </si>
  <si>
    <t>(1)钢板包边（不含主材）</t>
  </si>
  <si>
    <t>金属面油漆</t>
  </si>
  <si>
    <t>(1)喷砂除锈Sa2.5，水性防腐漆一道</t>
  </si>
  <si>
    <t>【门窗】</t>
  </si>
  <si>
    <t>金属（塑钢、断桥）窗</t>
  </si>
  <si>
    <t>(1)C1212
(2)铝合金推拉窗
(3)10+20A+10中空双钢化玻璃</t>
  </si>
  <si>
    <t>(1)C31225
(2)铝合金联合窗
(3)10+20A+10中空双钢化玻璃</t>
  </si>
  <si>
    <t>(1)C59225
(2)铝合金联合窗
(3)10+20A+10中空双钢化玻璃
(4)电动装置1套</t>
  </si>
  <si>
    <t>金属百叶窗</t>
  </si>
  <si>
    <t>(1)铝合金百叶窗</t>
  </si>
  <si>
    <t>金属（塑钢）门</t>
  </si>
  <si>
    <t>(1)铝合金
(2)8厚钢化玻璃</t>
  </si>
  <si>
    <t>【屋面】</t>
  </si>
  <si>
    <t>型材屋面</t>
  </si>
  <si>
    <t>(1)70mm厚彩钢岩棉夹心板（不含主材）</t>
  </si>
  <si>
    <t>沥青玻纤瓦</t>
  </si>
  <si>
    <t>(1)沥青玻纤瓦（不含主材）</t>
  </si>
  <si>
    <t>装饰</t>
  </si>
  <si>
    <t>【地面工程】</t>
  </si>
  <si>
    <t>(1)150mm厚碎石垫层
(2)素土夯实</t>
  </si>
  <si>
    <t>(1)地面浇筑20cm的C25垫层
(2)非泵送商品混凝土
(3)C25</t>
  </si>
  <si>
    <t>钢筋网片</t>
  </si>
  <si>
    <t>(1)配双向  6@150</t>
  </si>
  <si>
    <t>块料楼地面</t>
  </si>
  <si>
    <t>(1)30厚1:3干硬性水泥砂浆
(2)600*600瓷砖</t>
  </si>
  <si>
    <t>【内墙】</t>
  </si>
  <si>
    <t>墙面装饰板</t>
  </si>
  <si>
    <t>(1)竹木纤维板（不含主材）</t>
  </si>
  <si>
    <t>【天棚】</t>
  </si>
  <si>
    <t>天棚吊顶</t>
  </si>
  <si>
    <t>(1)轻钢龙骨
(2)石膏洁净板</t>
  </si>
  <si>
    <t>(1)屋檐挑出底部做法
(2)竹木纤维板</t>
  </si>
  <si>
    <t>【外墙】</t>
  </si>
  <si>
    <t>(1)金属雕花板（不含主材）</t>
  </si>
  <si>
    <t>零星钢构件</t>
  </si>
  <si>
    <t>(1)字牌支架1、字牌支架 2</t>
  </si>
  <si>
    <t>(1)烤漆不锈钢板</t>
  </si>
  <si>
    <t>吸塑字</t>
  </si>
  <si>
    <t>个（套）</t>
  </si>
  <si>
    <t>(1)“高速驿站”
(2)亚克力发光字
(3)650*650</t>
  </si>
  <si>
    <t>(1)闽高速
(2)亚克力发光字
(3)250*100</t>
  </si>
  <si>
    <t>(1)MIN  EXPRESSWAY
(2)亚克力发光字
(3)250*100</t>
  </si>
  <si>
    <t>【其他】</t>
  </si>
  <si>
    <t>服务台</t>
  </si>
  <si>
    <t>(1)大理石服务台
(2)4500*900*900
(3)25厚大理石、18厚木饰面板
(4)40*40*3镀锌方钢骨架@1100</t>
  </si>
  <si>
    <t>玻璃隔断</t>
  </si>
  <si>
    <t>(1)铝合金框
(2)8厚钢化玻璃</t>
  </si>
  <si>
    <t>办公椅</t>
  </si>
  <si>
    <t>张</t>
  </si>
  <si>
    <t>(1)办公椅</t>
  </si>
  <si>
    <t>板房工位及配套椅子</t>
  </si>
  <si>
    <t>套</t>
  </si>
  <si>
    <t>躺椅</t>
  </si>
  <si>
    <t>(1)躺椅</t>
  </si>
  <si>
    <t>水吧台</t>
  </si>
  <si>
    <t>m</t>
  </si>
  <si>
    <t>(1)水吧台 ：石英石台面、海洋板柜体、不锈钢水槽配冷暖龙头</t>
  </si>
  <si>
    <t>板房ETC水吧台</t>
  </si>
  <si>
    <t>(1)板房ETC水吧台</t>
  </si>
  <si>
    <t>板房ETC矮柜</t>
  </si>
  <si>
    <t>(1)板房ETC矮柜</t>
  </si>
  <si>
    <t>便民写字台、书架</t>
  </si>
  <si>
    <t>项</t>
  </si>
  <si>
    <t>(1)便民写字台、书架</t>
  </si>
  <si>
    <t>长条桌椅</t>
  </si>
  <si>
    <t>(1)高脚椅</t>
  </si>
  <si>
    <t>开水机</t>
  </si>
  <si>
    <t>台</t>
  </si>
  <si>
    <t>板房洁具</t>
  </si>
  <si>
    <t>(1)板房洁具</t>
  </si>
  <si>
    <t>板房窗帘</t>
  </si>
  <si>
    <t>(1)板房窗帘</t>
  </si>
  <si>
    <t>文化制作</t>
  </si>
  <si>
    <t>驿站大门招牌</t>
  </si>
  <si>
    <t>(1)驿站大门招牌 钢结构+镀锌板烤漆 LOGO电镀白色亚克力背光字 520*80*20cm</t>
  </si>
  <si>
    <t>停车场牌</t>
  </si>
  <si>
    <t>(1)停车场牌 钢结构+镀锌板木纹漆 +迷你字300*80*20cm</t>
  </si>
  <si>
    <t>驿站导览牌</t>
  </si>
  <si>
    <t>(1)驿站导览牌钢结构+镀锌板木纹漆 +迷你字300*80*20cm</t>
  </si>
  <si>
    <t>方向指引牌</t>
  </si>
  <si>
    <t>(1)方向指引牌铝板贴反光膜120*85cm</t>
  </si>
  <si>
    <t>ETC背景墙铝塑板</t>
  </si>
  <si>
    <t>(1)ETC背景墙铝塑板+PVC2cm字烤漆246*270cm</t>
  </si>
  <si>
    <t>高速服务驿站宣绒布+烤漆字</t>
  </si>
  <si>
    <t>面</t>
  </si>
  <si>
    <t>(1)高速服务驿站宣绒布+烤漆字</t>
  </si>
  <si>
    <t>运输及安装</t>
  </si>
  <si>
    <t>(1)运输及安装</t>
  </si>
  <si>
    <t>钢构用房安装工程</t>
  </si>
  <si>
    <t>电气工程</t>
  </si>
  <si>
    <t>强电工程</t>
  </si>
  <si>
    <t>配电箱</t>
  </si>
  <si>
    <t>(1)配电箱 AL</t>
  </si>
  <si>
    <t>普通灯具</t>
  </si>
  <si>
    <t>(1)600*600平板灯</t>
  </si>
  <si>
    <t>荧光灯</t>
  </si>
  <si>
    <t>(1)夜景轮廓灯</t>
  </si>
  <si>
    <t>插座</t>
  </si>
  <si>
    <t>(1)10A.250V
(2)二三孔单相带安全门插座</t>
  </si>
  <si>
    <t>(1)16A.250V
(2)空调插座
(3)墙上暗装</t>
  </si>
  <si>
    <t>照明开关</t>
  </si>
  <si>
    <t>(1)单联开关</t>
  </si>
  <si>
    <t>接线盒</t>
  </si>
  <si>
    <t>(1)塑料
(2)灯头接线盒
(3)暗装</t>
  </si>
  <si>
    <t>(1)塑料
(2)开关插座接线盒
(3)暗装</t>
  </si>
  <si>
    <t>电力电缆</t>
  </si>
  <si>
    <t>(1)YJV
(2)5*10
(3)铜芯
(4)电力电缆敷设
(5)1kv</t>
  </si>
  <si>
    <t>配线</t>
  </si>
  <si>
    <t>(1)铜芯
(2)2.5mm2
(3)电气配线
(4)WDZB-BYJ
(5)管内穿线</t>
  </si>
  <si>
    <t>(1)铜芯
(2)4mm2
(3)电气配线
(4)WDZB-BYJ
(5)管内穿线</t>
  </si>
  <si>
    <t>配管</t>
  </si>
  <si>
    <t>(1)PC管
(2)DN20
(3)电气配管
(4)明配</t>
  </si>
  <si>
    <t>铁构件</t>
  </si>
  <si>
    <t>kg</t>
  </si>
  <si>
    <t>(1)一般型钢
(2)一般铁构件制作安装</t>
  </si>
  <si>
    <t>(1)PC管
(2)DN20
(3)电气配管
(4)暗配</t>
  </si>
  <si>
    <t>(1)PC管
(2)DN25
(3)电气配管
(4)暗配</t>
  </si>
  <si>
    <t>(1)PC管
(2)DN40
(3)电气配管
(4)暗配</t>
  </si>
  <si>
    <t>弱电工程</t>
  </si>
  <si>
    <t>机柜、机架</t>
  </si>
  <si>
    <t>(1)弱电柜</t>
  </si>
  <si>
    <t>双绞线缆</t>
  </si>
  <si>
    <t>(1)UTP6
(2)双绞线缆敷设
(3)管内敷设</t>
  </si>
  <si>
    <t>(1)铜芯
(2)3*2.5
(3)电气配线
(4)RVV
(5)管内穿线</t>
  </si>
  <si>
    <t>(1)钢制
(2)灯头接线盒
(3)暗装</t>
  </si>
  <si>
    <t>信息插座</t>
  </si>
  <si>
    <t>(1)单口信息插座
(2)暗装
(3)信息插座底盒</t>
  </si>
  <si>
    <t>监控摄像设备</t>
  </si>
  <si>
    <t>(1)枪式摄像机
(2)吸顶安装</t>
  </si>
  <si>
    <t>光缆终端盒</t>
  </si>
  <si>
    <t>(1)8口光纤终端盒</t>
  </si>
  <si>
    <t>水卫工程</t>
  </si>
  <si>
    <t>给水工程</t>
  </si>
  <si>
    <t>塑料管</t>
  </si>
  <si>
    <t>(1)热熔连接
(2)室内
(3)生活给水
(4)PVC给水管 De25
(5)压力试验、管道冲洗、消毒</t>
  </si>
  <si>
    <t>热水器、开水炉</t>
  </si>
  <si>
    <t>(1)电能
(2)开水机</t>
  </si>
  <si>
    <t>排水工程</t>
  </si>
  <si>
    <t>(1)连接形式:粘接
(2)室内
(3)污水
(4)材质、规格:PVC-U排水管 φ110</t>
  </si>
  <si>
    <t>(1)连接形式:粘接
(2)室内
(3)污水
(4)材质、规格:PVC-U排水管 φ50</t>
  </si>
  <si>
    <t>(1)连接形式:粘接
(2)室内
(3)空调水
(4)材质、规格:PVC-U排水管 φ25</t>
  </si>
  <si>
    <t>管沟土方</t>
  </si>
  <si>
    <t>(1)管道挖土方(管道挖填土方 管道公称直径50mm以内0.6m深)</t>
  </si>
  <si>
    <t>(1)管道挖土方(管道挖填土方 管道公称直径100mm以内0.6m深)</t>
  </si>
  <si>
    <t>大便器</t>
  </si>
  <si>
    <t>组</t>
  </si>
  <si>
    <t>(1)陶瓷
(2)蹲式大便器
(3)脚踏开关、排水附件等
(4)成套</t>
  </si>
  <si>
    <t>小便器</t>
  </si>
  <si>
    <t>(1)陶瓷
(2)壁挂式小便器
(3)止水阀、排水软管等
(4)成套</t>
  </si>
  <si>
    <t>洗脸盆</t>
  </si>
  <si>
    <t>(1)成套
(2)陶瓷                                                                                                                                                                                                   (3)台下式洗脸盆
(4)水龙头、排水软管等</t>
  </si>
  <si>
    <t>洗涤盆</t>
  </si>
  <si>
    <t>(1)不锈钢
(2)台式洗涤盆
(3)水龙头、排水软管等
(4)成套</t>
  </si>
  <si>
    <t>空调工程</t>
  </si>
  <si>
    <t>空调器</t>
  </si>
  <si>
    <t>(1)1P挂机</t>
  </si>
  <si>
    <t>(1)3P挂机</t>
  </si>
  <si>
    <t>通风工程检测、调试</t>
  </si>
  <si>
    <t>系统</t>
  </si>
  <si>
    <t>室外工程</t>
  </si>
  <si>
    <t>总体道路</t>
  </si>
  <si>
    <t>拆除</t>
  </si>
  <si>
    <t>混凝土构件拆除</t>
  </si>
  <si>
    <t>(1)原有岗亭基础拆除</t>
  </si>
  <si>
    <t>栏杆、栏板拆除</t>
  </si>
  <si>
    <t>(1)拆除高速护栏</t>
  </si>
  <si>
    <t>拆除护栏转运至指定地点</t>
  </si>
  <si>
    <t>(1)拆除护栏转运至指定地点</t>
  </si>
  <si>
    <t>汽车式起重机</t>
  </si>
  <si>
    <t>台班</t>
  </si>
  <si>
    <t>(1)汽车式起重机吊装岗亭</t>
  </si>
  <si>
    <t>其他金属构件拆除</t>
  </si>
  <si>
    <t>(1)拆除原有6m高铁艺景观</t>
  </si>
  <si>
    <t>挖一般土方</t>
  </si>
  <si>
    <t>(1)三类土
(2)2.0m以内</t>
  </si>
  <si>
    <t>(1)150mm碎石垫层
(2)原土夯实(人工)</t>
  </si>
  <si>
    <t>水泥混凝土</t>
  </si>
  <si>
    <t>(1)20mm厚</t>
  </si>
  <si>
    <t>自流坪楼地面</t>
  </si>
  <si>
    <t>(1)灰色地坪漆</t>
  </si>
  <si>
    <t>安砌侧（平、缘）石</t>
  </si>
  <si>
    <t>(1)120*250mm
(2)15cm厚碎石垫层</t>
  </si>
  <si>
    <t>标线</t>
  </si>
  <si>
    <t>(1)120mm车位画线</t>
  </si>
  <si>
    <t>竹、木（复合）地板</t>
  </si>
  <si>
    <t>(1)40*80*2方刚骨架，排布详见图纸P-007
(2)30厚塑木地板</t>
  </si>
  <si>
    <t>园路</t>
  </si>
  <si>
    <t>(1)50厚碎石垫层+100厚C25混凝土垫层
(2)30mm厚花岗岩汀步</t>
  </si>
  <si>
    <t>成品不锈钢花箱</t>
  </si>
  <si>
    <t>(1)成品不锈钢花箱400*1000*600mm</t>
  </si>
  <si>
    <t>停车场管理设备</t>
  </si>
  <si>
    <t>(1)道闸</t>
  </si>
  <si>
    <t>配电箱电源</t>
  </si>
  <si>
    <t>(1)PC管
(2)DN40
(3)电气配管
(4)埋地敷设</t>
  </si>
  <si>
    <t>(1)YJV
(2)5*10
(3)铜芯
(4)电力电缆敷设
(5)1kv
(6)室外穿管敷设</t>
  </si>
  <si>
    <t>(1)PC管
(2)DN32
(3)电气配管
(4)埋地敷设</t>
  </si>
  <si>
    <t>(1)YJV
(2)3*6
(3)铜芯
(4)电力电缆敷设
(5)1kv
(6)室外穿管敷设</t>
  </si>
  <si>
    <t>(1)三类土
(2)De50以内
(3)1米以内
(4)原土回填</t>
  </si>
  <si>
    <t>景观照明</t>
  </si>
  <si>
    <t>(1)PC管
(2)DN20
(3)电气配管
(4)埋地</t>
  </si>
  <si>
    <t>(1)接线盒
(2)明装</t>
  </si>
  <si>
    <t>人（手）孔井</t>
  </si>
  <si>
    <t>座</t>
  </si>
  <si>
    <t>(1)强电井
(2)重型铸铁井盖井座 Φ700
(3)水泥实心砖
(4)砂碎石垫层200mm
(5)600*600*1000mm</t>
  </si>
  <si>
    <t>取水工程</t>
  </si>
  <si>
    <t>(1)热熔连接
(2)室外
(3)绿化取水
(4)PVC给水管 De25
(5)管道消毒、冲洗</t>
  </si>
  <si>
    <t>螺纹阀门</t>
  </si>
  <si>
    <t>(1)螺纹连接
(2)DN20
(3)取水阀</t>
  </si>
  <si>
    <t>(1)螺纹连接
(2)DN20                                                                                                                                                                                                        (3)闸阀</t>
  </si>
  <si>
    <t>整体化粪池</t>
  </si>
  <si>
    <t>(1)玻璃钢化粪池
(2)2立方</t>
  </si>
  <si>
    <t>(1)三类土
(2)2米以内</t>
  </si>
  <si>
    <t>(1)机制砂 100mm</t>
  </si>
  <si>
    <t>(1)符合设计及规范要求
(2)土方
(3)符合设计及规范要求
(4)原厂地挖方</t>
  </si>
  <si>
    <t>(1)土方 
(2)30km</t>
  </si>
  <si>
    <t>(1)连接形式:粘接
(2)室外
(3)污水
(4)材质、规格:PVC-U排水管 φ110</t>
  </si>
  <si>
    <t>砌筑井</t>
  </si>
  <si>
    <t>(1)500*500*500窨井
(2)C25
(3)M5
(4)混凝土盖板
(5)混凝土垫层100mm
(6)水泥实心砖
(7)1：2水泥砂浆抹灰
(8)重型铸铁井盖井座 Φ700</t>
  </si>
  <si>
    <t>(1)三类土
(2)De110
(3)1米以内
(4)原土回填</t>
  </si>
  <si>
    <t>排水沟管道</t>
  </si>
  <si>
    <t>(1)胶圈连接
(2)室外
(3)雨污水
(4)HDPE双壁波纹管 DN500
(5)管道闭水试验</t>
  </si>
  <si>
    <t>(1)符合设计要求
(2)机制砂
(3)符合设计要求
(4)外购</t>
  </si>
  <si>
    <t>园林工程</t>
  </si>
  <si>
    <t>绿化种植</t>
  </si>
  <si>
    <t>移植</t>
  </si>
  <si>
    <t>栽植乔木</t>
  </si>
  <si>
    <t>株</t>
  </si>
  <si>
    <t>(1)大树                                                                                                                                                                                               (2)20cm以内
(3)4m
(4)成活养护期半年日常养护期半年</t>
  </si>
  <si>
    <t>(1)小树
(2)5cm以内
(3)1.2m
(4)成活养护期半年日常养护期半年</t>
  </si>
  <si>
    <t>新种</t>
  </si>
  <si>
    <t>(1)红皮1
(2)15-16cm
(3)高400-450mm，冠幅250mm
(4)成活养护期半年日常养护期半年</t>
  </si>
  <si>
    <t>(1)高山
(2)15-16cm
(3)高400-450mm，冠幅250mm
(4)成活养护期半年日常养护期半年</t>
  </si>
  <si>
    <t>栽植灌木</t>
  </si>
  <si>
    <t>(1)非洲茉莉球
(2)成活养护期半年日常养护期半年
(3)高100mm，冠幅100-120mm</t>
  </si>
  <si>
    <t>(1)金森女贞
(2)成活养护期半年日常养护期半年
(3)高100mm，冠幅100-120mm</t>
  </si>
  <si>
    <t>栽植色带</t>
  </si>
  <si>
    <t>(1)成活养护期半年日常养护期半年
(2)36株/m2
(3)毛杜鹃
(4)高25cm,冠幅20cm</t>
  </si>
  <si>
    <t>(1)成活养护期半年日常养护期半年
(2)36株/m2
(3)亮叶女贞
(4)高25cm,冠幅20cm</t>
  </si>
  <si>
    <t>(1)成活养护期半年日常养护期半年
(2)36株/m2
(3)红叶石楠
(4)高25cm,冠幅20cm</t>
  </si>
  <si>
    <t>(1)成活养护期半年日常养护期半年
(2)满铺
(3)马尼拉草</t>
  </si>
  <si>
    <t>(1)种植土回填</t>
  </si>
  <si>
    <t>整理绿化用地</t>
  </si>
  <si>
    <t>(1)整理绿化用地</t>
  </si>
  <si>
    <t>(1)废弃料品种:一、二类土                                                                                                                                                                                          (2)运距:30km</t>
  </si>
  <si>
    <t>装修工程</t>
  </si>
  <si>
    <t>宿舍楼装修改造</t>
  </si>
  <si>
    <t>一层</t>
  </si>
  <si>
    <t>【过道区域】</t>
  </si>
  <si>
    <t>平面块料拆除</t>
  </si>
  <si>
    <t>(1)拆除原旧瓷砖及50厚水泥砂浆层;</t>
  </si>
  <si>
    <t>(1)1:3干性水泥砂浆结合层50厚 
(2)600x1200灰色防滑瓷砖楼地面</t>
  </si>
  <si>
    <t>美缝</t>
  </si>
  <si>
    <t>(1)美缝</t>
  </si>
  <si>
    <t>块料踢脚线</t>
  </si>
  <si>
    <t>(1)100mm
(2)(10厚水泥砂浆结合层
(3)灰色防滑瓷砖踢脚线</t>
  </si>
  <si>
    <t>立面抹灰层拆除</t>
  </si>
  <si>
    <t>(1)铲除墙面原旧发霉脱落水泥漆及抹灰层</t>
  </si>
  <si>
    <t>抹灰面油漆涂料</t>
  </si>
  <si>
    <t>(1)13J502-1  B04
(2)墙面
(3)腻子2道
(4)乳胶漆一底二面</t>
  </si>
  <si>
    <t>立面砂浆找平层</t>
  </si>
  <si>
    <t>(1)砖墙面
(2)14mm厚1:2.5水泥砂浆抹灰</t>
  </si>
  <si>
    <t>(1)13J502-1  B04
(2)天棚
(3)腻子2道
(4)乳胶漆一底二面</t>
  </si>
  <si>
    <t>【楼梯间】</t>
  </si>
  <si>
    <t>(1)砖墙面                                                                                                                                                                                           (2)14mm厚1:2.5水泥砂浆抹灰</t>
  </si>
  <si>
    <t>(1)13J502-1  B04
(2)天棚
(3)腻子2到道
(4)乳胶漆一底二面</t>
  </si>
  <si>
    <t>【宿舍房间】</t>
  </si>
  <si>
    <t>橡胶板楼地面</t>
  </si>
  <si>
    <t>(1)胶粘
(2)4mm厚长条塑胶地板</t>
  </si>
  <si>
    <t>金属踢脚</t>
  </si>
  <si>
    <t>(1)50mm
(2)黑色铝合金踢脚线</t>
  </si>
  <si>
    <t>窗帘</t>
  </si>
  <si>
    <t>(1)布艺窗帘
(2)含布头、轨道、子母扣、等相关附件;箭头为拉窗帘方向,窗帘长度(含折皱)按墙面宽度的2.2倍</t>
  </si>
  <si>
    <t>墙面涂膜防水</t>
  </si>
  <si>
    <t>(1)靠窗位置内墙面
(2)1200mm高
(3)2mm厚聚氨酯防水涂料
(4)角落贴网布防裂</t>
  </si>
  <si>
    <t>柜体拆除</t>
  </si>
  <si>
    <t>(1)柜体拆除</t>
  </si>
  <si>
    <t>衣柜</t>
  </si>
  <si>
    <t>(1)衣柜1600mm*2850mm*500mm
(2)18厚深木色多层板</t>
  </si>
  <si>
    <t>【宿舍卫生间】</t>
  </si>
  <si>
    <t>实心砖墙</t>
  </si>
  <si>
    <t>(1)包管做法
(2)红砖
(3)2.85m
(4)M5现拌混合砂浆</t>
  </si>
  <si>
    <t>(1)1:3干性水泥砂浆结合层50厚 
(2)300x300米灰色防滑瓷砖楼地面</t>
  </si>
  <si>
    <t>楼（地）面涂膜防水</t>
  </si>
  <si>
    <t>(1)1.5mm厚聚氨酯防水涂料
(2)角落贴网布防裂</t>
  </si>
  <si>
    <t>立面块料拆除</t>
  </si>
  <si>
    <t>(1)墙面块料拆除</t>
  </si>
  <si>
    <t>(1)1800mm高
(2)1.5mm厚聚氨酯防水涂料
(3)角落贴网布防裂</t>
  </si>
  <si>
    <t>块料墙面</t>
  </si>
  <si>
    <t>(1)胶粘
(2)600x1200米灰色全抛釉瓷砖墙面</t>
  </si>
  <si>
    <t>天棚面龙骨及饰面拆除</t>
  </si>
  <si>
    <t>(1)拆除原旧PVC扣板吊顶及龙骨</t>
  </si>
  <si>
    <t>(1)详图集12J502-2.D19
(2)铝扣板吊顶(300X600)</t>
  </si>
  <si>
    <t>门窗拆除</t>
  </si>
  <si>
    <t>樘</t>
  </si>
  <si>
    <t>(1)拆除原卫生间门
(2)0.7*2.1M</t>
  </si>
  <si>
    <t>(1)深木色铝合金磨纱玻璃推拉门
(2)磨纱玻璃</t>
  </si>
  <si>
    <t>(1)20厚实木门媚</t>
  </si>
  <si>
    <t>洗漱台</t>
  </si>
  <si>
    <t>(1)20厚白色石英石</t>
  </si>
  <si>
    <t>【拆除垃圾外运】</t>
  </si>
  <si>
    <t>(1)拆除的建筑垃圾
(2)暂按15km考虑，结算按实际</t>
  </si>
  <si>
    <t>二层</t>
  </si>
  <si>
    <t>(1)衣柜1600mm*2850mm*500mm                                                                                                                                                                              (2)18厚深木色多层板</t>
  </si>
  <si>
    <t>三层</t>
  </si>
  <si>
    <t>(1)13J502-1  B04
(2)墙面
(3)腻子2道                                                                                                                                                                                                      (4)乳胶漆一底二面</t>
  </si>
  <si>
    <t>(1)13J502-1  B04
(2)天棚
(3)腻子2道                                                                                                                                                                                                 (4)乳胶漆一底二面</t>
  </si>
  <si>
    <t>(1)深木色铝合金磨纱玻璃推拉门                                                                                                                                                                                 (2)磨纱玻璃</t>
  </si>
  <si>
    <t>屋面</t>
  </si>
  <si>
    <t>屋面附着层拆除</t>
  </si>
  <si>
    <t>(1)拆除原旧防水层</t>
  </si>
  <si>
    <t>平面抹灰层拆除</t>
  </si>
  <si>
    <t>(1)屋面
(2)50厚水泥砂浆保护层</t>
  </si>
  <si>
    <t>细石混凝土楼地面</t>
  </si>
  <si>
    <t>(1)40厚C20细石混凝土保护层</t>
  </si>
  <si>
    <t>(1)C14双向@150</t>
  </si>
  <si>
    <t>屋面变形缝</t>
  </si>
  <si>
    <t>(1)屋面分隔缝
(2)1：3水泥砂浆</t>
  </si>
  <si>
    <t>隔离层</t>
  </si>
  <si>
    <t>(1)PE膜隔离层</t>
  </si>
  <si>
    <t>屋面卷材防水</t>
  </si>
  <si>
    <t>(1)4.0厚SPT板岩面含加强筋的聚酯胎SBS改性沥青防水卷材</t>
  </si>
  <si>
    <t>屋面涂膜防水</t>
  </si>
  <si>
    <t>(1)2厚热熔沥青</t>
  </si>
  <si>
    <t>平面砂浆找平层</t>
  </si>
  <si>
    <t>(1)20厚1：3水泥砂浆找平层</t>
  </si>
  <si>
    <t>保温隔热屋面</t>
  </si>
  <si>
    <t>(1)泡沫玻璃板50厚</t>
  </si>
  <si>
    <t>(1)冷底子油一道</t>
  </si>
  <si>
    <t>(1)最薄处40厚LC5.0轻骨料混凝土,找坡2%</t>
  </si>
  <si>
    <t>(1)1.5厚聚氨酯防水涂料</t>
  </si>
  <si>
    <t>【女儿墙和楼梯间外墙墙面】</t>
  </si>
  <si>
    <t>石材零星项目</t>
  </si>
  <si>
    <t>(1)女儿墙压顶
(2)20厚1：2水泥砂浆结合层
(3)654花岗岩20厚</t>
  </si>
  <si>
    <t>安装工程</t>
  </si>
  <si>
    <t>应急照明工程</t>
  </si>
  <si>
    <t>(1)应急照明配电箱 AEL
(2)嵌入式</t>
  </si>
  <si>
    <t>装饰灯</t>
  </si>
  <si>
    <t>(1)安全出口灯
(2)1W
(3)门上0.15m壁装</t>
  </si>
  <si>
    <t>(1)防爆型安全出口标志灯
(2)1W
(3)门上0.15m壁装</t>
  </si>
  <si>
    <t>(1)方向标志灯
(2)1W
(3)底距地0.5m壁装</t>
  </si>
  <si>
    <t>(1)方向标志灯
(2)1W
(3)底距地2.5m吊装</t>
  </si>
  <si>
    <t>(1)消防应急照明灯具
(2)10W/DC36V
(3)底距地2.5m壁挂</t>
  </si>
  <si>
    <t>(1)消防应急照明灯具（IP67防水型）
(2)10W/DC36V
(3)底距地2.5m壁挂</t>
  </si>
  <si>
    <t>(1)铜芯
(2)2*2.5
(3)电气配线
(4)ZBN-RVS
(5)管内穿线</t>
  </si>
  <si>
    <t>(1)PC管
(2)φ20
(3)电气配管
(4)暗配</t>
  </si>
  <si>
    <t>凿(压)槽</t>
  </si>
  <si>
    <t>(1)70*70mm
(2)砖结构                                                                                                                                                                                                 (3)开槽
(4)水泥砂浆恢复</t>
  </si>
  <si>
    <t>(1)钢制
(2)86型
(3)接线盒
(4)暗配</t>
  </si>
  <si>
    <t>(1)配电箱 AP
(2)嵌入式</t>
  </si>
  <si>
    <t>(1)配电箱 1AL1/2AL1/3AL1
(2)嵌入式</t>
  </si>
  <si>
    <t>(1)配电箱 1AL2/2AL2/3AL2
(2)嵌入式</t>
  </si>
  <si>
    <t>(1)配电箱 AL1
(2)嵌入式</t>
  </si>
  <si>
    <t>(1)LED明装射灯
(2)12W、LED可调向、色温:4000K，防眩光型 
(3)吸顶式</t>
  </si>
  <si>
    <t>(1)直径30cm,色温:6000K, 48W
(2)户外普通LED圆形吸顶灯</t>
  </si>
  <si>
    <t>(1)直径30cm，色温:6000K,24W
(2)普通LED圆形吸顶灯</t>
  </si>
  <si>
    <t>(1)直径50cm，色温:6000K,48W
(2)普通LED圆形吸顶灯</t>
  </si>
  <si>
    <t>(1)圆形吊灯
(2)直径50cm,色温:6000K,48W
(3)吊装</t>
  </si>
  <si>
    <t>(1)250V，10A
(2)单相二、三极插座（安全型）
(3)暗装</t>
  </si>
  <si>
    <t>(1)250V，16A
(2)防溅型单相带开关三极插座（安全型）
(3)暗装</t>
  </si>
  <si>
    <t>(1)250V，10A
(2)防溅型单相二、三极插座（安全型）
(3)暗装</t>
  </si>
  <si>
    <t>(1)10A
(2)单开单控开关面板</t>
  </si>
  <si>
    <t>(1)10A
(2)二开双控开关面板</t>
  </si>
  <si>
    <t>桥架</t>
  </si>
  <si>
    <t>(1)钢制
(2)100*100
(3)强电线槽</t>
  </si>
  <si>
    <t>(1)型钢
(2)桥架支撑架制作安装</t>
  </si>
  <si>
    <t>(1)铜芯
(2)4mm2
(3)电气配线
(4)WDZB-BYJ
(5)线槽配线</t>
  </si>
  <si>
    <t>(1)WDZB-YJY
(2)5*16
(3)铜芯
(4)电力电缆敷设
(5)1kv以内
(6)管内、桥架</t>
  </si>
  <si>
    <t>(1)WDZB-YJY
(2)5*4
(3)铜芯
(4)电力电缆敷设
(5)1kv以内
(6)管内、桥架</t>
  </si>
  <si>
    <t>电力电缆头</t>
  </si>
  <si>
    <t>(1)5*16
(2)电力电缆头制作安装
(3)室内
(4)WDZB-YJY
(5)1kv以内
(6)铜芯、干包式</t>
  </si>
  <si>
    <t>(1)FPC
(2)φ16
(3)电气配管
(4)暗配</t>
  </si>
  <si>
    <t>(1)SC钢管
(2)φ20
(3)电气配管
(4)暗配</t>
  </si>
  <si>
    <t>(1)SC钢管
(2)φ50
(3)电气配管
(4)暗配</t>
  </si>
  <si>
    <t>(1)金属软管
(2)φ20
(3)电气配管
(4)明配</t>
  </si>
  <si>
    <t>(1)70*70mm
(2)砖结构
(3)开槽
(4)水泥砂浆恢复</t>
  </si>
  <si>
    <t>线槽</t>
  </si>
  <si>
    <t>(1)10*20
(2)PR线槽
(3)线槽敷设</t>
  </si>
  <si>
    <t>(1)钢制
(2)86型
(3)接线盒+空白面板
(4)暗配</t>
  </si>
  <si>
    <t>(1)钢制
(2)86型
(3)开关、插座盒
(4)暗配</t>
  </si>
  <si>
    <t>小电器</t>
  </si>
  <si>
    <t>(1)照明、排气、暖风、冷风4合1一体机 
(2)卫生间一体机 (300*600)</t>
  </si>
  <si>
    <t>(1)PC管
(2)φ16
(3)电气配管
(4)暗配</t>
  </si>
  <si>
    <t>(1)PVC
(2)φ16
(3)电气配管
(4)暗配</t>
  </si>
  <si>
    <t>(1)金属软管
(2)φ15
(3)电气配管
(4)明配</t>
  </si>
  <si>
    <t>(1)SETP Cat6A
(2)双绞线缆
(3)管内敷设
(4)4对</t>
  </si>
  <si>
    <t>(1)SETP Cat6A
(2)双绞线缆
(3)桥架内敷设
(4)4对</t>
  </si>
  <si>
    <t>跳线</t>
  </si>
  <si>
    <t>条</t>
  </si>
  <si>
    <t>(1)2芯光纤跳线</t>
  </si>
  <si>
    <t>分线接线箱(盒)</t>
  </si>
  <si>
    <t>(1)含24口六类RJ45配线架
(2)弱电箱（内预留电源插座）
(3)嵌入式安装</t>
  </si>
  <si>
    <t>(1)单口
(2)网络插座
(3)暗装
(4)信息插座底盒</t>
  </si>
  <si>
    <t>(1)热熔连接
(2)室内
(3)生活给水
(4)PE给水管 DN80
(5)管道消毒、冲洗</t>
  </si>
  <si>
    <t>(1)热熔连接
(2)室内
(3)生活给水
(4)PE给水管 DN50
(5)管道消毒、冲洗</t>
  </si>
  <si>
    <t>(1)热熔连接
(2)室内                                                                                                                                                                                                     (3)生活给水
(4)PE给水管 DN32
(5)管道消毒、冲洗</t>
  </si>
  <si>
    <t>(1)热熔连接
(2)室内
(3)生活给水
(4)PE给水管 DN25
(5)管道消毒、冲洗</t>
  </si>
  <si>
    <t>(1)热熔连接
(2)室内
(3)生活给水
(4)PPR给水管 DN25
(5)管道消毒、冲洗</t>
  </si>
  <si>
    <t>(1)热熔连接
(2)室内
(3)生活给水
(4)PPR给水管 DN20
(5)管道消毒、冲洗</t>
  </si>
  <si>
    <t>(1)热熔连接
(2)室内
(3)生活给水
(4)PPR给水管 DN15
(5)管道消毒、冲洗</t>
  </si>
  <si>
    <t>管道支架</t>
  </si>
  <si>
    <t>(1)型钢
(2)一般管道支架制作安装</t>
  </si>
  <si>
    <t>金属结构刷油</t>
  </si>
  <si>
    <t>(1)管道支架
(2)轻锈
(3)防锈漆、调和漆
(4)各两道</t>
  </si>
  <si>
    <t>离心式泵</t>
  </si>
  <si>
    <t>(1)管道加压泵
(2)流量Q=8.5m3/h,扬程H=10m,功率N=1.5kw</t>
  </si>
  <si>
    <t>(1)壁挂
(2)电
(3)热水器（拆除安装，设备利旧）</t>
  </si>
  <si>
    <t>淋浴器</t>
  </si>
  <si>
    <t>(1)优质黄铜
(2)1.5m不锈钢软管，陶瓷片阀芯
(3)成套（淋浴器利旧，花洒新做）</t>
  </si>
  <si>
    <t>(1)螺纹连接
(2)闸阀 DN50</t>
  </si>
  <si>
    <t>(1)螺纹连接
(2)止回阀 DN50</t>
  </si>
  <si>
    <t>软接头(软管)</t>
  </si>
  <si>
    <t>(1)螺纹连接
(2)橡胶软接头 DN50</t>
  </si>
  <si>
    <t>(1)螺纹连接
(2)铜质
(3)截止阀 DN32</t>
  </si>
  <si>
    <t>(1)螺纹连接
(2)铜质
(3)截止阀 DN25</t>
  </si>
  <si>
    <t>(1)螺纹连接
(2)铜质
(3)截止阀 DN20</t>
  </si>
  <si>
    <t>(1)螺纹连接
(2)铜质
(3)止回阀 DN20</t>
  </si>
  <si>
    <t>焊接法兰阀门</t>
  </si>
  <si>
    <t>(1)法兰连接
(2)闸阀 DN80</t>
  </si>
  <si>
    <t>法兰</t>
  </si>
  <si>
    <t>副</t>
  </si>
  <si>
    <t>(1)平焊法兰 DN80</t>
  </si>
  <si>
    <t>套管</t>
  </si>
  <si>
    <t>(1)钢管
(2)介质管道直径DN25
(3)油麻
(4)一般穿楼板套管制作安装</t>
  </si>
  <si>
    <t>打洞(孔)</t>
  </si>
  <si>
    <t>(1)DN40
(2)混凝土楼板
(3)机械钻孔</t>
  </si>
  <si>
    <t>(1)不锈钢管
(2)介质管道直径DN32
(3)油麻
(4)刚性防水套管</t>
  </si>
  <si>
    <t>(1)DN50
(2)混凝土楼板
(3)机械钻孔</t>
  </si>
  <si>
    <t>(1)粘接
(2)室内
(3)污水
(4)UPVC内螺旋排水塑料管 De110
(5)闭水试验</t>
  </si>
  <si>
    <t>(1)粘接
(2)室内
(3)污水
(4)UPVC内螺旋排水塑料管 De75
(5)闭水试验</t>
  </si>
  <si>
    <t>(1)粘接
(2)室内
(3)污水
(4)UPVC内螺旋排水塑料管 De50
(5)闭水试验</t>
  </si>
  <si>
    <t>(1)焊接钢管
(2)介质管道直径DN100
(3)油麻
(4)一般穿楼板套管制作安装</t>
  </si>
  <si>
    <t>(1)无缝钢管
(2)介质管道直径DN100
(3)油麻
(4)刚性防水套管制作安装</t>
  </si>
  <si>
    <t>(1)DN150
(2)混凝土结构
(3)机械钻孔</t>
  </si>
  <si>
    <t>给、排水附(配)件</t>
  </si>
  <si>
    <t>(1)带存水弯
(2)地漏 De50</t>
  </si>
  <si>
    <t>(1)陶瓷
(2)坐便器
(3)水箱、排水附件等
(4)成套</t>
  </si>
  <si>
    <t>(1)成套
(2)陶瓷
(3)台下式洗脸盆
(4)水龙头、排水附件等</t>
  </si>
  <si>
    <t>单价措施费</t>
  </si>
  <si>
    <t>大型机械设备进出场及安拆</t>
  </si>
  <si>
    <t>垫层模板</t>
  </si>
  <si>
    <t>(1)垫层</t>
  </si>
  <si>
    <t>基础模板</t>
  </si>
  <si>
    <t>(1)独立基础</t>
  </si>
  <si>
    <t>基础梁模板</t>
  </si>
  <si>
    <t>(1)基础梁模板</t>
  </si>
  <si>
    <t>圈梁模板</t>
  </si>
  <si>
    <t>(1)支撑高度:3.6m以内</t>
  </si>
  <si>
    <t>垂直运输</t>
  </si>
  <si>
    <t>(1)1层，3.45m</t>
  </si>
  <si>
    <t>外脚手架及垂直封闭安全网</t>
  </si>
  <si>
    <t>(1)外墙
(2)3.5m
(3)钢管外架
(4)阻燃安全网</t>
  </si>
  <si>
    <t>脚手架搭拆</t>
  </si>
  <si>
    <t>(1)电气设备安装工程脚手架搭拆费</t>
  </si>
  <si>
    <t>树木支撑架</t>
  </si>
  <si>
    <t>(1)临时措施(杉木桩 三脚桩)</t>
  </si>
  <si>
    <t>二次搬运</t>
  </si>
  <si>
    <t>(1)建筑材料
(2)上1层</t>
  </si>
  <si>
    <t>(1)建筑材料
(2)上3层</t>
  </si>
  <si>
    <t>总价措施费</t>
  </si>
  <si>
    <t>安全文明施工费</t>
  </si>
  <si>
    <t>固定项，不参与竞争性报价</t>
  </si>
  <si>
    <t>其他总价措施费</t>
  </si>
  <si>
    <t>扬尘防治措施费</t>
  </si>
  <si>
    <t>人员工资</t>
  </si>
  <si>
    <t>现场负责人</t>
  </si>
  <si>
    <t>人*月</t>
  </si>
  <si>
    <t>安全员</t>
  </si>
  <si>
    <t>项目档案整理归档费</t>
  </si>
  <si>
    <t>项目档案整理归档费（含资料刻录）</t>
  </si>
  <si>
    <t>合计</t>
  </si>
  <si>
    <r>
      <rPr>
        <sz val="11"/>
        <color rgb="FF000000"/>
        <rFont val="宋体"/>
        <charset val="134"/>
      </rPr>
      <t>增值税金（以上各项</t>
    </r>
    <r>
      <rPr>
        <sz val="11"/>
        <color rgb="FF000000"/>
        <rFont val="Times New Roman"/>
        <charset val="134"/>
      </rPr>
      <t>9%</t>
    </r>
    <r>
      <rPr>
        <sz val="11"/>
        <color rgb="FF000000"/>
        <rFont val="宋体"/>
        <charset val="134"/>
      </rPr>
      <t>）</t>
    </r>
  </si>
  <si>
    <r>
      <rPr>
        <sz val="11"/>
        <color rgb="FF000000"/>
        <rFont val="宋体"/>
        <charset val="134"/>
      </rPr>
      <t>最高控制价（含9%增值税金）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</si>
</sst>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</numFmts>
  <fonts count="2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vertical="center" wrapText="1" shrinkToFit="1"/>
    </xf>
    <xf numFmtId="2" fontId="3" fillId="0" borderId="1" xfId="49" applyNumberFormat="1" applyFont="1" applyFill="1" applyBorder="1" applyAlignment="1">
      <alignment vertical="center" wrapText="1" shrinkToFit="1"/>
    </xf>
    <xf numFmtId="0" fontId="3" fillId="0" borderId="1" xfId="49" applyNumberFormat="1" applyFont="1" applyFill="1" applyBorder="1" applyAlignment="1">
      <alignment vertical="center" wrapText="1"/>
    </xf>
    <xf numFmtId="0" fontId="3" fillId="0" borderId="1" xfId="49" applyFont="1" applyFill="1" applyBorder="1" applyAlignment="1">
      <alignment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0" fillId="0" borderId="1" xfId="0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2"/>
  <sheetViews>
    <sheetView tabSelected="1" workbookViewId="0">
      <selection activeCell="K8" sqref="K8"/>
    </sheetView>
  </sheetViews>
  <sheetFormatPr defaultColWidth="9" defaultRowHeight="13.5" outlineLevelCol="6"/>
  <cols>
    <col min="1" max="1" width="10.375" style="2" customWidth="1"/>
    <col min="2" max="2" width="13.5" customWidth="1"/>
    <col min="5" max="5" width="10.75" customWidth="1"/>
    <col min="7" max="7" width="21.375" customWidth="1"/>
  </cols>
  <sheetData>
    <row r="1" spans="1:7">
      <c r="A1" s="3" t="s">
        <v>0</v>
      </c>
      <c r="B1" s="3"/>
      <c r="C1" s="3"/>
      <c r="D1" s="3"/>
      <c r="E1" s="3"/>
      <c r="F1" s="3"/>
      <c r="G1" s="3"/>
    </row>
    <row r="2" ht="36" spans="1:7">
      <c r="A2" s="4" t="s">
        <v>1</v>
      </c>
      <c r="B2" s="4" t="s">
        <v>2</v>
      </c>
      <c r="C2" s="5" t="s">
        <v>3</v>
      </c>
      <c r="D2" s="5" t="s">
        <v>4</v>
      </c>
      <c r="E2" s="4" t="s">
        <v>5</v>
      </c>
      <c r="F2" s="4" t="s">
        <v>6</v>
      </c>
      <c r="G2" s="4" t="s">
        <v>7</v>
      </c>
    </row>
    <row r="3" spans="1:7">
      <c r="A3" s="6" t="s">
        <v>8</v>
      </c>
      <c r="B3" s="6"/>
      <c r="C3" s="6"/>
      <c r="D3" s="6"/>
      <c r="E3" s="6"/>
      <c r="F3" s="6"/>
      <c r="G3" s="6"/>
    </row>
    <row r="4" spans="1:7">
      <c r="A4" s="6" t="s">
        <v>9</v>
      </c>
      <c r="B4" s="6"/>
      <c r="C4" s="6"/>
      <c r="D4" s="6"/>
      <c r="E4" s="6"/>
      <c r="F4" s="6"/>
      <c r="G4" s="6"/>
    </row>
    <row r="5" spans="1:7">
      <c r="A5" s="6" t="s">
        <v>10</v>
      </c>
      <c r="B5" s="6"/>
      <c r="C5" s="6"/>
      <c r="D5" s="6"/>
      <c r="E5" s="6"/>
      <c r="F5" s="6"/>
      <c r="G5" s="6"/>
    </row>
    <row r="6" ht="33.75" spans="1:7">
      <c r="A6" s="7" t="s">
        <v>11</v>
      </c>
      <c r="B6" s="7" t="s">
        <v>12</v>
      </c>
      <c r="C6" s="7" t="s">
        <v>13</v>
      </c>
      <c r="D6" s="8">
        <v>261.72</v>
      </c>
      <c r="E6" s="9">
        <v>1.18</v>
      </c>
      <c r="F6" s="9">
        <f t="shared" ref="F6:F10" si="0">ROUND(D6*E6,2)</f>
        <v>308.83</v>
      </c>
      <c r="G6" s="10" t="s">
        <v>14</v>
      </c>
    </row>
    <row r="7" ht="22.5" spans="1:7">
      <c r="A7" s="7" t="s">
        <v>11</v>
      </c>
      <c r="B7" s="7" t="s">
        <v>15</v>
      </c>
      <c r="C7" s="7" t="s">
        <v>16</v>
      </c>
      <c r="D7" s="8">
        <v>111.78</v>
      </c>
      <c r="E7" s="9">
        <v>6.5</v>
      </c>
      <c r="F7" s="9">
        <f t="shared" si="0"/>
        <v>726.57</v>
      </c>
      <c r="G7" s="10" t="s">
        <v>17</v>
      </c>
    </row>
    <row r="8" ht="22.5" spans="1:7">
      <c r="A8" s="7" t="s">
        <v>11</v>
      </c>
      <c r="B8" s="7" t="s">
        <v>18</v>
      </c>
      <c r="C8" s="7" t="s">
        <v>16</v>
      </c>
      <c r="D8" s="8">
        <v>75.48</v>
      </c>
      <c r="E8" s="9">
        <v>5.9</v>
      </c>
      <c r="F8" s="9">
        <f t="shared" si="0"/>
        <v>445.33</v>
      </c>
      <c r="G8" s="10" t="s">
        <v>17</v>
      </c>
    </row>
    <row r="9" ht="45" spans="1:7">
      <c r="A9" s="7" t="s">
        <v>11</v>
      </c>
      <c r="B9" s="7" t="s">
        <v>19</v>
      </c>
      <c r="C9" s="7" t="s">
        <v>16</v>
      </c>
      <c r="D9" s="8">
        <v>151.076</v>
      </c>
      <c r="E9" s="9">
        <v>8.66</v>
      </c>
      <c r="F9" s="9">
        <f t="shared" si="0"/>
        <v>1308.32</v>
      </c>
      <c r="G9" s="10" t="s">
        <v>20</v>
      </c>
    </row>
    <row r="10" ht="22.5" spans="1:7">
      <c r="A10" s="7" t="s">
        <v>11</v>
      </c>
      <c r="B10" s="7" t="s">
        <v>21</v>
      </c>
      <c r="C10" s="7" t="s">
        <v>16</v>
      </c>
      <c r="D10" s="8">
        <v>61.476</v>
      </c>
      <c r="E10" s="9">
        <v>56.25</v>
      </c>
      <c r="F10" s="9">
        <f t="shared" si="0"/>
        <v>3458.03</v>
      </c>
      <c r="G10" s="10" t="s">
        <v>22</v>
      </c>
    </row>
    <row r="11" spans="1:7">
      <c r="A11" s="6" t="s">
        <v>23</v>
      </c>
      <c r="B11" s="6"/>
      <c r="C11" s="6"/>
      <c r="D11" s="6"/>
      <c r="E11" s="6"/>
      <c r="F11" s="6"/>
      <c r="G11" s="6"/>
    </row>
    <row r="12" spans="1:7">
      <c r="A12" s="7" t="s">
        <v>24</v>
      </c>
      <c r="B12" s="7" t="s">
        <v>25</v>
      </c>
      <c r="C12" s="7" t="s">
        <v>24</v>
      </c>
      <c r="D12" s="11"/>
      <c r="E12" s="11"/>
      <c r="F12" s="11"/>
      <c r="G12" s="10" t="s">
        <v>24</v>
      </c>
    </row>
    <row r="13" ht="56.25" spans="1:7">
      <c r="A13" s="7" t="s">
        <v>11</v>
      </c>
      <c r="B13" s="7" t="s">
        <v>26</v>
      </c>
      <c r="C13" s="7" t="s">
        <v>16</v>
      </c>
      <c r="D13" s="8">
        <v>8.64</v>
      </c>
      <c r="E13" s="9">
        <v>424.5</v>
      </c>
      <c r="F13" s="9">
        <f t="shared" ref="F13:F15" si="1">ROUND(D13*E13,2)</f>
        <v>3667.68</v>
      </c>
      <c r="G13" s="10" t="s">
        <v>27</v>
      </c>
    </row>
    <row r="14" ht="56.25" spans="1:7">
      <c r="A14" s="7" t="s">
        <v>11</v>
      </c>
      <c r="B14" s="7" t="s">
        <v>28</v>
      </c>
      <c r="C14" s="7" t="s">
        <v>16</v>
      </c>
      <c r="D14" s="8">
        <v>72.6</v>
      </c>
      <c r="E14" s="9">
        <v>439.97</v>
      </c>
      <c r="F14" s="9">
        <f t="shared" si="1"/>
        <v>31941.82</v>
      </c>
      <c r="G14" s="10" t="s">
        <v>29</v>
      </c>
    </row>
    <row r="15" ht="56.25" spans="1:7">
      <c r="A15" s="7" t="s">
        <v>11</v>
      </c>
      <c r="B15" s="7" t="s">
        <v>30</v>
      </c>
      <c r="C15" s="7" t="s">
        <v>16</v>
      </c>
      <c r="D15" s="8">
        <v>30.409</v>
      </c>
      <c r="E15" s="9">
        <v>445.12</v>
      </c>
      <c r="F15" s="9">
        <f t="shared" si="1"/>
        <v>13535.65</v>
      </c>
      <c r="G15" s="10" t="s">
        <v>29</v>
      </c>
    </row>
    <row r="16" spans="1:7">
      <c r="A16" s="7" t="s">
        <v>24</v>
      </c>
      <c r="B16" s="7" t="s">
        <v>31</v>
      </c>
      <c r="C16" s="7" t="s">
        <v>24</v>
      </c>
      <c r="D16" s="11"/>
      <c r="E16" s="11"/>
      <c r="F16" s="11"/>
      <c r="G16" s="10" t="s">
        <v>24</v>
      </c>
    </row>
    <row r="17" ht="22.5" spans="1:7">
      <c r="A17" s="7" t="s">
        <v>11</v>
      </c>
      <c r="B17" s="7" t="s">
        <v>32</v>
      </c>
      <c r="C17" s="7" t="s">
        <v>13</v>
      </c>
      <c r="D17" s="8">
        <v>1104.79</v>
      </c>
      <c r="E17" s="9">
        <v>71.8</v>
      </c>
      <c r="F17" s="9">
        <f t="shared" ref="F17:F22" si="2">ROUND(D17*E17,2)</f>
        <v>79323.92</v>
      </c>
      <c r="G17" s="10" t="s">
        <v>33</v>
      </c>
    </row>
    <row r="18" ht="22.5" spans="1:7">
      <c r="A18" s="7"/>
      <c r="B18" s="7" t="s">
        <v>34</v>
      </c>
      <c r="C18" s="7" t="s">
        <v>24</v>
      </c>
      <c r="D18" s="11"/>
      <c r="E18" s="11"/>
      <c r="F18" s="11"/>
      <c r="G18" s="10" t="s">
        <v>24</v>
      </c>
    </row>
    <row r="19" ht="22.5" spans="1:7">
      <c r="A19" s="7" t="s">
        <v>11</v>
      </c>
      <c r="B19" s="7" t="s">
        <v>35</v>
      </c>
      <c r="C19" s="7" t="s">
        <v>36</v>
      </c>
      <c r="D19" s="8">
        <v>0.498</v>
      </c>
      <c r="E19" s="9">
        <v>4871.48</v>
      </c>
      <c r="F19" s="9">
        <f t="shared" si="2"/>
        <v>2426</v>
      </c>
      <c r="G19" s="10" t="s">
        <v>37</v>
      </c>
    </row>
    <row r="20" ht="22.5" spans="1:7">
      <c r="A20" s="7" t="s">
        <v>11</v>
      </c>
      <c r="B20" s="7" t="s">
        <v>35</v>
      </c>
      <c r="C20" s="7" t="s">
        <v>36</v>
      </c>
      <c r="D20" s="8">
        <v>17.613</v>
      </c>
      <c r="E20" s="9">
        <v>4140.31</v>
      </c>
      <c r="F20" s="9">
        <f t="shared" si="2"/>
        <v>72923.28</v>
      </c>
      <c r="G20" s="10" t="s">
        <v>38</v>
      </c>
    </row>
    <row r="21" ht="22.5" spans="1:7">
      <c r="A21" s="7" t="s">
        <v>11</v>
      </c>
      <c r="B21" s="7" t="s">
        <v>35</v>
      </c>
      <c r="C21" s="7" t="s">
        <v>36</v>
      </c>
      <c r="D21" s="8">
        <v>0.854</v>
      </c>
      <c r="E21" s="9">
        <v>4131.24</v>
      </c>
      <c r="F21" s="9">
        <f t="shared" si="2"/>
        <v>3528.08</v>
      </c>
      <c r="G21" s="10" t="s">
        <v>39</v>
      </c>
    </row>
    <row r="22" ht="22.5" spans="1:7">
      <c r="A22" s="7" t="s">
        <v>11</v>
      </c>
      <c r="B22" s="7" t="s">
        <v>40</v>
      </c>
      <c r="C22" s="7" t="s">
        <v>41</v>
      </c>
      <c r="D22" s="8">
        <v>150</v>
      </c>
      <c r="E22" s="9">
        <v>4.35</v>
      </c>
      <c r="F22" s="9">
        <f t="shared" si="2"/>
        <v>652.5</v>
      </c>
      <c r="G22" s="10" t="s">
        <v>42</v>
      </c>
    </row>
    <row r="23" ht="22.5" spans="1:7">
      <c r="A23" s="7" t="s">
        <v>24</v>
      </c>
      <c r="B23" s="7" t="s">
        <v>43</v>
      </c>
      <c r="C23" s="7" t="s">
        <v>24</v>
      </c>
      <c r="D23" s="11"/>
      <c r="E23" s="11"/>
      <c r="F23" s="11"/>
      <c r="G23" s="10" t="s">
        <v>24</v>
      </c>
    </row>
    <row r="24" ht="22.5" spans="1:7">
      <c r="A24" s="7" t="s">
        <v>11</v>
      </c>
      <c r="B24" s="7" t="s">
        <v>44</v>
      </c>
      <c r="C24" s="7" t="s">
        <v>36</v>
      </c>
      <c r="D24" s="8">
        <v>0.671</v>
      </c>
      <c r="E24" s="9">
        <v>7477.36</v>
      </c>
      <c r="F24" s="9">
        <f t="shared" ref="F24:F29" si="3">ROUND(D24*E24,2)</f>
        <v>5017.31</v>
      </c>
      <c r="G24" s="10" t="s">
        <v>45</v>
      </c>
    </row>
    <row r="25" ht="45" spans="1:7">
      <c r="A25" s="7" t="s">
        <v>11</v>
      </c>
      <c r="B25" s="7" t="s">
        <v>46</v>
      </c>
      <c r="C25" s="7" t="s">
        <v>36</v>
      </c>
      <c r="D25" s="8">
        <v>13.05</v>
      </c>
      <c r="E25" s="9">
        <v>4652.07</v>
      </c>
      <c r="F25" s="9">
        <f t="shared" si="3"/>
        <v>60709.51</v>
      </c>
      <c r="G25" s="10" t="s">
        <v>47</v>
      </c>
    </row>
    <row r="26" ht="45" spans="1:7">
      <c r="A26" s="7" t="s">
        <v>11</v>
      </c>
      <c r="B26" s="7" t="s">
        <v>48</v>
      </c>
      <c r="C26" s="7" t="s">
        <v>36</v>
      </c>
      <c r="D26" s="8">
        <v>21.482</v>
      </c>
      <c r="E26" s="9">
        <v>3156.93</v>
      </c>
      <c r="F26" s="9">
        <f t="shared" si="3"/>
        <v>67817.17</v>
      </c>
      <c r="G26" s="10" t="s">
        <v>49</v>
      </c>
    </row>
    <row r="27" ht="45" spans="1:7">
      <c r="A27" s="7" t="s">
        <v>11</v>
      </c>
      <c r="B27" s="7" t="s">
        <v>50</v>
      </c>
      <c r="C27" s="7" t="s">
        <v>36</v>
      </c>
      <c r="D27" s="8">
        <v>33.01</v>
      </c>
      <c r="E27" s="9">
        <v>4463.93</v>
      </c>
      <c r="F27" s="9">
        <f t="shared" si="3"/>
        <v>147354.33</v>
      </c>
      <c r="G27" s="10" t="s">
        <v>51</v>
      </c>
    </row>
    <row r="28" ht="22.5" spans="1:7">
      <c r="A28" s="7" t="s">
        <v>11</v>
      </c>
      <c r="B28" s="7" t="s">
        <v>52</v>
      </c>
      <c r="C28" s="7" t="s">
        <v>13</v>
      </c>
      <c r="D28" s="8">
        <v>117.828</v>
      </c>
      <c r="E28" s="9">
        <v>70</v>
      </c>
      <c r="F28" s="9">
        <f t="shared" si="3"/>
        <v>8247.96</v>
      </c>
      <c r="G28" s="10" t="s">
        <v>53</v>
      </c>
    </row>
    <row r="29" ht="22.5" spans="1:7">
      <c r="A29" s="7" t="s">
        <v>11</v>
      </c>
      <c r="B29" s="7" t="s">
        <v>54</v>
      </c>
      <c r="C29" s="7" t="s">
        <v>13</v>
      </c>
      <c r="D29" s="8">
        <v>881.882</v>
      </c>
      <c r="E29" s="9">
        <v>49.42</v>
      </c>
      <c r="F29" s="9">
        <f t="shared" si="3"/>
        <v>43582.61</v>
      </c>
      <c r="G29" s="10" t="s">
        <v>55</v>
      </c>
    </row>
    <row r="30" spans="1:7">
      <c r="A30" s="7" t="s">
        <v>24</v>
      </c>
      <c r="B30" s="7" t="s">
        <v>56</v>
      </c>
      <c r="C30" s="7" t="s">
        <v>24</v>
      </c>
      <c r="D30" s="11"/>
      <c r="E30" s="11"/>
      <c r="F30" s="11"/>
      <c r="G30" s="10" t="s">
        <v>24</v>
      </c>
    </row>
    <row r="31" ht="33.75" spans="1:7">
      <c r="A31" s="7" t="s">
        <v>11</v>
      </c>
      <c r="B31" s="7" t="s">
        <v>57</v>
      </c>
      <c r="C31" s="7" t="s">
        <v>13</v>
      </c>
      <c r="D31" s="8">
        <v>12.96</v>
      </c>
      <c r="E31" s="9">
        <v>513.85</v>
      </c>
      <c r="F31" s="9">
        <f t="shared" ref="F31:F35" si="4">ROUND(D31*E31,2)</f>
        <v>6659.5</v>
      </c>
      <c r="G31" s="10" t="s">
        <v>58</v>
      </c>
    </row>
    <row r="32" ht="33.75" spans="1:7">
      <c r="A32" s="7" t="s">
        <v>11</v>
      </c>
      <c r="B32" s="7" t="s">
        <v>57</v>
      </c>
      <c r="C32" s="7" t="s">
        <v>13</v>
      </c>
      <c r="D32" s="8">
        <v>41.85</v>
      </c>
      <c r="E32" s="9">
        <v>534.61</v>
      </c>
      <c r="F32" s="9">
        <f t="shared" si="4"/>
        <v>22373.43</v>
      </c>
      <c r="G32" s="10" t="s">
        <v>59</v>
      </c>
    </row>
    <row r="33" ht="45" spans="1:7">
      <c r="A33" s="7" t="s">
        <v>11</v>
      </c>
      <c r="B33" s="7" t="s">
        <v>57</v>
      </c>
      <c r="C33" s="7" t="s">
        <v>13</v>
      </c>
      <c r="D33" s="8">
        <v>39.825</v>
      </c>
      <c r="E33" s="9">
        <v>653.72</v>
      </c>
      <c r="F33" s="9">
        <f t="shared" si="4"/>
        <v>26034.4</v>
      </c>
      <c r="G33" s="10" t="s">
        <v>60</v>
      </c>
    </row>
    <row r="34" ht="22.5" spans="1:7">
      <c r="A34" s="7" t="s">
        <v>11</v>
      </c>
      <c r="B34" s="7" t="s">
        <v>61</v>
      </c>
      <c r="C34" s="7" t="s">
        <v>13</v>
      </c>
      <c r="D34" s="8">
        <v>3</v>
      </c>
      <c r="E34" s="9">
        <v>452.61</v>
      </c>
      <c r="F34" s="9">
        <f t="shared" si="4"/>
        <v>1357.83</v>
      </c>
      <c r="G34" s="10" t="s">
        <v>62</v>
      </c>
    </row>
    <row r="35" ht="22.5" spans="1:7">
      <c r="A35" s="7" t="s">
        <v>11</v>
      </c>
      <c r="B35" s="7" t="s">
        <v>63</v>
      </c>
      <c r="C35" s="7" t="s">
        <v>13</v>
      </c>
      <c r="D35" s="8">
        <v>10.71</v>
      </c>
      <c r="E35" s="9">
        <v>531.05</v>
      </c>
      <c r="F35" s="9">
        <f t="shared" si="4"/>
        <v>5687.55</v>
      </c>
      <c r="G35" s="10" t="s">
        <v>64</v>
      </c>
    </row>
    <row r="36" spans="1:7">
      <c r="A36" s="7" t="s">
        <v>24</v>
      </c>
      <c r="B36" s="7" t="s">
        <v>65</v>
      </c>
      <c r="C36" s="7" t="s">
        <v>24</v>
      </c>
      <c r="D36" s="11"/>
      <c r="E36" s="11"/>
      <c r="F36" s="11"/>
      <c r="G36" s="10" t="s">
        <v>24</v>
      </c>
    </row>
    <row r="37" ht="22.5" spans="1:7">
      <c r="A37" s="7" t="s">
        <v>11</v>
      </c>
      <c r="B37" s="7" t="s">
        <v>66</v>
      </c>
      <c r="C37" s="7" t="s">
        <v>13</v>
      </c>
      <c r="D37" s="8">
        <v>660.72</v>
      </c>
      <c r="E37" s="9">
        <v>28.28</v>
      </c>
      <c r="F37" s="9">
        <f t="shared" ref="F37:F44" si="5">ROUND(D37*E37,2)</f>
        <v>18685.16</v>
      </c>
      <c r="G37" s="10" t="s">
        <v>67</v>
      </c>
    </row>
    <row r="38" ht="22.5" spans="1:7">
      <c r="A38" s="7" t="s">
        <v>11</v>
      </c>
      <c r="B38" s="7" t="s">
        <v>68</v>
      </c>
      <c r="C38" s="7" t="s">
        <v>13</v>
      </c>
      <c r="D38" s="8">
        <v>660.72</v>
      </c>
      <c r="E38" s="9">
        <v>8.74</v>
      </c>
      <c r="F38" s="9">
        <f t="shared" si="5"/>
        <v>5774.69</v>
      </c>
      <c r="G38" s="10" t="s">
        <v>69</v>
      </c>
    </row>
    <row r="39" spans="1:7">
      <c r="A39" s="6" t="s">
        <v>70</v>
      </c>
      <c r="B39" s="6"/>
      <c r="C39" s="6"/>
      <c r="D39" s="6"/>
      <c r="E39" s="6"/>
      <c r="F39" s="6"/>
      <c r="G39" s="6"/>
    </row>
    <row r="40" spans="1:7">
      <c r="A40" s="7" t="s">
        <v>24</v>
      </c>
      <c r="B40" s="7" t="s">
        <v>71</v>
      </c>
      <c r="C40" s="7" t="s">
        <v>24</v>
      </c>
      <c r="D40" s="11"/>
      <c r="E40" s="11"/>
      <c r="F40" s="11"/>
      <c r="G40" s="10" t="s">
        <v>24</v>
      </c>
    </row>
    <row r="41" ht="22.5" spans="1:7">
      <c r="A41" s="7" t="s">
        <v>11</v>
      </c>
      <c r="B41" s="7" t="s">
        <v>26</v>
      </c>
      <c r="C41" s="7" t="s">
        <v>16</v>
      </c>
      <c r="D41" s="8">
        <v>38.205</v>
      </c>
      <c r="E41" s="9">
        <v>201.8</v>
      </c>
      <c r="F41" s="9">
        <f t="shared" si="5"/>
        <v>7709.77</v>
      </c>
      <c r="G41" s="10" t="s">
        <v>72</v>
      </c>
    </row>
    <row r="42" ht="33.75" spans="1:7">
      <c r="A42" s="7" t="s">
        <v>11</v>
      </c>
      <c r="B42" s="7" t="s">
        <v>26</v>
      </c>
      <c r="C42" s="7" t="s">
        <v>16</v>
      </c>
      <c r="D42" s="8">
        <v>50.94</v>
      </c>
      <c r="E42" s="9">
        <v>407.47</v>
      </c>
      <c r="F42" s="9">
        <f t="shared" si="5"/>
        <v>20756.52</v>
      </c>
      <c r="G42" s="10" t="s">
        <v>73</v>
      </c>
    </row>
    <row r="43" ht="22.5" spans="1:7">
      <c r="A43" s="7" t="s">
        <v>11</v>
      </c>
      <c r="B43" s="7" t="s">
        <v>74</v>
      </c>
      <c r="C43" s="7" t="s">
        <v>36</v>
      </c>
      <c r="D43" s="8">
        <v>0.754</v>
      </c>
      <c r="E43" s="9">
        <v>5085.75</v>
      </c>
      <c r="F43" s="9">
        <f t="shared" si="5"/>
        <v>3834.66</v>
      </c>
      <c r="G43" s="10" t="s">
        <v>75</v>
      </c>
    </row>
    <row r="44" ht="22.5" spans="1:7">
      <c r="A44" s="7" t="s">
        <v>11</v>
      </c>
      <c r="B44" s="7" t="s">
        <v>76</v>
      </c>
      <c r="C44" s="7" t="s">
        <v>13</v>
      </c>
      <c r="D44" s="8">
        <v>241.375</v>
      </c>
      <c r="E44" s="9">
        <v>122.83</v>
      </c>
      <c r="F44" s="9">
        <f t="shared" si="5"/>
        <v>29648.09</v>
      </c>
      <c r="G44" s="10" t="s">
        <v>77</v>
      </c>
    </row>
    <row r="45" spans="1:7">
      <c r="A45" s="7" t="s">
        <v>24</v>
      </c>
      <c r="B45" s="7" t="s">
        <v>78</v>
      </c>
      <c r="C45" s="7" t="s">
        <v>24</v>
      </c>
      <c r="D45" s="11"/>
      <c r="E45" s="11"/>
      <c r="F45" s="11"/>
      <c r="G45" s="10" t="s">
        <v>24</v>
      </c>
    </row>
    <row r="46" ht="22.5" spans="1:7">
      <c r="A46" s="7" t="s">
        <v>11</v>
      </c>
      <c r="B46" s="7" t="s">
        <v>79</v>
      </c>
      <c r="C46" s="7" t="s">
        <v>13</v>
      </c>
      <c r="D46" s="8">
        <v>523.163</v>
      </c>
      <c r="E46" s="9">
        <v>54.55</v>
      </c>
      <c r="F46" s="9">
        <f t="shared" ref="F46:F49" si="6">ROUND(D46*E46,2)</f>
        <v>28538.54</v>
      </c>
      <c r="G46" s="10" t="s">
        <v>80</v>
      </c>
    </row>
    <row r="47" spans="1:7">
      <c r="A47" s="7" t="s">
        <v>24</v>
      </c>
      <c r="B47" s="7" t="s">
        <v>81</v>
      </c>
      <c r="C47" s="7" t="s">
        <v>24</v>
      </c>
      <c r="D47" s="11"/>
      <c r="E47" s="11"/>
      <c r="F47" s="11"/>
      <c r="G47" s="10" t="s">
        <v>24</v>
      </c>
    </row>
    <row r="48" ht="22.5" spans="1:7">
      <c r="A48" s="7" t="s">
        <v>11</v>
      </c>
      <c r="B48" s="7" t="s">
        <v>82</v>
      </c>
      <c r="C48" s="7" t="s">
        <v>13</v>
      </c>
      <c r="D48" s="8">
        <v>241.362</v>
      </c>
      <c r="E48" s="9">
        <v>136.8</v>
      </c>
      <c r="F48" s="9">
        <f t="shared" si="6"/>
        <v>33018.32</v>
      </c>
      <c r="G48" s="10" t="s">
        <v>83</v>
      </c>
    </row>
    <row r="49" ht="22.5" spans="1:7">
      <c r="A49" s="7" t="s">
        <v>11</v>
      </c>
      <c r="B49" s="7" t="s">
        <v>82</v>
      </c>
      <c r="C49" s="7" t="s">
        <v>13</v>
      </c>
      <c r="D49" s="8">
        <v>49.56</v>
      </c>
      <c r="E49" s="9">
        <v>81.57</v>
      </c>
      <c r="F49" s="9">
        <f t="shared" si="6"/>
        <v>4042.61</v>
      </c>
      <c r="G49" s="10" t="s">
        <v>84</v>
      </c>
    </row>
    <row r="50" spans="1:7">
      <c r="A50" s="7" t="s">
        <v>24</v>
      </c>
      <c r="B50" s="7" t="s">
        <v>85</v>
      </c>
      <c r="C50" s="7" t="s">
        <v>24</v>
      </c>
      <c r="D50" s="11"/>
      <c r="E50" s="11"/>
      <c r="F50" s="11"/>
      <c r="G50" s="10" t="s">
        <v>24</v>
      </c>
    </row>
    <row r="51" ht="22.5" spans="1:7">
      <c r="A51" s="7" t="s">
        <v>11</v>
      </c>
      <c r="B51" s="7" t="s">
        <v>79</v>
      </c>
      <c r="C51" s="7" t="s">
        <v>13</v>
      </c>
      <c r="D51" s="8">
        <v>333.021</v>
      </c>
      <c r="E51" s="9">
        <v>85.66</v>
      </c>
      <c r="F51" s="9">
        <f t="shared" ref="F51:F56" si="7">ROUND(D51*E51,2)</f>
        <v>28526.58</v>
      </c>
      <c r="G51" s="10" t="s">
        <v>86</v>
      </c>
    </row>
    <row r="52" ht="22.5" spans="1:7">
      <c r="A52" s="7" t="s">
        <v>11</v>
      </c>
      <c r="B52" s="7" t="s">
        <v>87</v>
      </c>
      <c r="C52" s="7" t="s">
        <v>36</v>
      </c>
      <c r="D52" s="8">
        <v>0.103</v>
      </c>
      <c r="E52" s="9">
        <v>6469.49</v>
      </c>
      <c r="F52" s="9">
        <f t="shared" si="7"/>
        <v>666.36</v>
      </c>
      <c r="G52" s="10" t="s">
        <v>88</v>
      </c>
    </row>
    <row r="53" ht="22.5" spans="1:7">
      <c r="A53" s="7" t="s">
        <v>11</v>
      </c>
      <c r="B53" s="7" t="s">
        <v>79</v>
      </c>
      <c r="C53" s="7" t="s">
        <v>13</v>
      </c>
      <c r="D53" s="8">
        <v>8.24</v>
      </c>
      <c r="E53" s="9">
        <v>223.8</v>
      </c>
      <c r="F53" s="9">
        <f t="shared" si="7"/>
        <v>1844.11</v>
      </c>
      <c r="G53" s="10" t="s">
        <v>89</v>
      </c>
    </row>
    <row r="54" ht="33.75" spans="1:7">
      <c r="A54" s="7" t="s">
        <v>11</v>
      </c>
      <c r="B54" s="7" t="s">
        <v>90</v>
      </c>
      <c r="C54" s="7" t="s">
        <v>91</v>
      </c>
      <c r="D54" s="8">
        <v>12</v>
      </c>
      <c r="E54" s="9">
        <v>265.73</v>
      </c>
      <c r="F54" s="9">
        <f t="shared" si="7"/>
        <v>3188.76</v>
      </c>
      <c r="G54" s="10" t="s">
        <v>92</v>
      </c>
    </row>
    <row r="55" ht="33.75" spans="1:7">
      <c r="A55" s="7" t="s">
        <v>11</v>
      </c>
      <c r="B55" s="7" t="s">
        <v>90</v>
      </c>
      <c r="C55" s="7" t="s">
        <v>91</v>
      </c>
      <c r="D55" s="8">
        <v>9</v>
      </c>
      <c r="E55" s="9">
        <v>195.03</v>
      </c>
      <c r="F55" s="9">
        <f t="shared" si="7"/>
        <v>1755.27</v>
      </c>
      <c r="G55" s="10" t="s">
        <v>93</v>
      </c>
    </row>
    <row r="56" ht="33.75" spans="1:7">
      <c r="A56" s="7" t="s">
        <v>11</v>
      </c>
      <c r="B56" s="7" t="s">
        <v>90</v>
      </c>
      <c r="C56" s="7" t="s">
        <v>91</v>
      </c>
      <c r="D56" s="8">
        <v>39</v>
      </c>
      <c r="E56" s="9">
        <v>79.77</v>
      </c>
      <c r="F56" s="9">
        <f t="shared" si="7"/>
        <v>3111.03</v>
      </c>
      <c r="G56" s="10" t="s">
        <v>94</v>
      </c>
    </row>
    <row r="57" spans="1:7">
      <c r="A57" s="7" t="s">
        <v>24</v>
      </c>
      <c r="B57" s="7" t="s">
        <v>95</v>
      </c>
      <c r="C57" s="7" t="s">
        <v>24</v>
      </c>
      <c r="D57" s="11"/>
      <c r="E57" s="11"/>
      <c r="F57" s="11"/>
      <c r="G57" s="10" t="s">
        <v>24</v>
      </c>
    </row>
    <row r="58" ht="45" spans="1:7">
      <c r="A58" s="7" t="s">
        <v>11</v>
      </c>
      <c r="B58" s="7" t="s">
        <v>96</v>
      </c>
      <c r="C58" s="7" t="s">
        <v>13</v>
      </c>
      <c r="D58" s="8">
        <v>12.15</v>
      </c>
      <c r="E58" s="9">
        <v>1319.61</v>
      </c>
      <c r="F58" s="9">
        <f t="shared" ref="F58:F70" si="8">ROUND(D58*E58,2)</f>
        <v>16033.26</v>
      </c>
      <c r="G58" s="10" t="s">
        <v>97</v>
      </c>
    </row>
    <row r="59" ht="22.5" spans="1:7">
      <c r="A59" s="7" t="s">
        <v>11</v>
      </c>
      <c r="B59" s="7" t="s">
        <v>98</v>
      </c>
      <c r="C59" s="7" t="s">
        <v>13</v>
      </c>
      <c r="D59" s="8">
        <v>21.6</v>
      </c>
      <c r="E59" s="9">
        <v>389</v>
      </c>
      <c r="F59" s="9">
        <f t="shared" si="8"/>
        <v>8402.4</v>
      </c>
      <c r="G59" s="10" t="s">
        <v>99</v>
      </c>
    </row>
    <row r="60" ht="22.5" spans="1:7">
      <c r="A60" s="7" t="s">
        <v>11</v>
      </c>
      <c r="B60" s="7" t="s">
        <v>100</v>
      </c>
      <c r="C60" s="7" t="s">
        <v>101</v>
      </c>
      <c r="D60" s="8">
        <v>6</v>
      </c>
      <c r="E60" s="9">
        <v>700</v>
      </c>
      <c r="F60" s="9">
        <f t="shared" si="8"/>
        <v>4200</v>
      </c>
      <c r="G60" s="10" t="s">
        <v>102</v>
      </c>
    </row>
    <row r="61" ht="22.5" spans="1:7">
      <c r="A61" s="7" t="s">
        <v>11</v>
      </c>
      <c r="B61" s="7" t="s">
        <v>103</v>
      </c>
      <c r="C61" s="7" t="s">
        <v>104</v>
      </c>
      <c r="D61" s="8">
        <v>2</v>
      </c>
      <c r="E61" s="9">
        <v>4200</v>
      </c>
      <c r="F61" s="9">
        <f t="shared" si="8"/>
        <v>8400</v>
      </c>
      <c r="G61" s="10" t="s">
        <v>24</v>
      </c>
    </row>
    <row r="62" ht="22.5" spans="1:7">
      <c r="A62" s="7" t="s">
        <v>11</v>
      </c>
      <c r="B62" s="7" t="s">
        <v>105</v>
      </c>
      <c r="C62" s="7" t="s">
        <v>101</v>
      </c>
      <c r="D62" s="8">
        <v>4</v>
      </c>
      <c r="E62" s="9">
        <v>3900</v>
      </c>
      <c r="F62" s="9">
        <f t="shared" si="8"/>
        <v>15600</v>
      </c>
      <c r="G62" s="10" t="s">
        <v>106</v>
      </c>
    </row>
    <row r="63" ht="33.75" spans="1:7">
      <c r="A63" s="7" t="s">
        <v>11</v>
      </c>
      <c r="B63" s="7" t="s">
        <v>107</v>
      </c>
      <c r="C63" s="7" t="s">
        <v>108</v>
      </c>
      <c r="D63" s="8">
        <v>2.37</v>
      </c>
      <c r="E63" s="9">
        <v>2000</v>
      </c>
      <c r="F63" s="9">
        <f t="shared" si="8"/>
        <v>4740</v>
      </c>
      <c r="G63" s="10" t="s">
        <v>109</v>
      </c>
    </row>
    <row r="64" ht="22.5" spans="1:7">
      <c r="A64" s="7" t="s">
        <v>11</v>
      </c>
      <c r="B64" s="7" t="s">
        <v>110</v>
      </c>
      <c r="C64" s="7" t="s">
        <v>108</v>
      </c>
      <c r="D64" s="8">
        <v>3</v>
      </c>
      <c r="E64" s="9">
        <v>1800</v>
      </c>
      <c r="F64" s="9">
        <f t="shared" si="8"/>
        <v>5400</v>
      </c>
      <c r="G64" s="10" t="s">
        <v>111</v>
      </c>
    </row>
    <row r="65" ht="22.5" spans="1:7">
      <c r="A65" s="7" t="s">
        <v>11</v>
      </c>
      <c r="B65" s="7" t="s">
        <v>112</v>
      </c>
      <c r="C65" s="7" t="s">
        <v>108</v>
      </c>
      <c r="D65" s="8">
        <v>4</v>
      </c>
      <c r="E65" s="9">
        <v>1200</v>
      </c>
      <c r="F65" s="9">
        <f t="shared" si="8"/>
        <v>4800</v>
      </c>
      <c r="G65" s="10" t="s">
        <v>113</v>
      </c>
    </row>
    <row r="66" ht="22.5" spans="1:7">
      <c r="A66" s="7" t="s">
        <v>11</v>
      </c>
      <c r="B66" s="7" t="s">
        <v>114</v>
      </c>
      <c r="C66" s="7" t="s">
        <v>115</v>
      </c>
      <c r="D66" s="8">
        <v>1</v>
      </c>
      <c r="E66" s="9">
        <v>5000</v>
      </c>
      <c r="F66" s="9">
        <f t="shared" si="8"/>
        <v>5000</v>
      </c>
      <c r="G66" s="10" t="s">
        <v>116</v>
      </c>
    </row>
    <row r="67" ht="22.5" spans="1:7">
      <c r="A67" s="7" t="s">
        <v>11</v>
      </c>
      <c r="B67" s="7" t="s">
        <v>117</v>
      </c>
      <c r="C67" s="7" t="s">
        <v>115</v>
      </c>
      <c r="D67" s="8">
        <v>1</v>
      </c>
      <c r="E67" s="9">
        <v>5000</v>
      </c>
      <c r="F67" s="9">
        <f t="shared" si="8"/>
        <v>5000</v>
      </c>
      <c r="G67" s="10" t="s">
        <v>118</v>
      </c>
    </row>
    <row r="68" ht="22.5" spans="1:7">
      <c r="A68" s="7" t="s">
        <v>11</v>
      </c>
      <c r="B68" s="7" t="s">
        <v>119</v>
      </c>
      <c r="C68" s="7" t="s">
        <v>120</v>
      </c>
      <c r="D68" s="8">
        <v>1</v>
      </c>
      <c r="E68" s="9">
        <v>6000</v>
      </c>
      <c r="F68" s="9">
        <f t="shared" si="8"/>
        <v>6000</v>
      </c>
      <c r="G68" s="10" t="s">
        <v>24</v>
      </c>
    </row>
    <row r="69" ht="22.5" spans="1:7">
      <c r="A69" s="7" t="s">
        <v>11</v>
      </c>
      <c r="B69" s="7" t="s">
        <v>121</v>
      </c>
      <c r="C69" s="7" t="s">
        <v>115</v>
      </c>
      <c r="D69" s="8">
        <v>2</v>
      </c>
      <c r="E69" s="9">
        <v>2500</v>
      </c>
      <c r="F69" s="9">
        <f t="shared" si="8"/>
        <v>5000</v>
      </c>
      <c r="G69" s="10" t="s">
        <v>122</v>
      </c>
    </row>
    <row r="70" ht="22.5" spans="1:7">
      <c r="A70" s="7" t="s">
        <v>11</v>
      </c>
      <c r="B70" s="7" t="s">
        <v>123</v>
      </c>
      <c r="C70" s="7" t="s">
        <v>108</v>
      </c>
      <c r="D70" s="8">
        <v>21</v>
      </c>
      <c r="E70" s="9">
        <v>230</v>
      </c>
      <c r="F70" s="9">
        <f t="shared" si="8"/>
        <v>4830</v>
      </c>
      <c r="G70" s="10" t="s">
        <v>124</v>
      </c>
    </row>
    <row r="71" spans="1:7">
      <c r="A71" s="6" t="s">
        <v>125</v>
      </c>
      <c r="B71" s="6"/>
      <c r="C71" s="6"/>
      <c r="D71" s="6"/>
      <c r="E71" s="6"/>
      <c r="F71" s="6"/>
      <c r="G71" s="6"/>
    </row>
    <row r="72" ht="33.75" spans="1:7">
      <c r="A72" s="7" t="s">
        <v>11</v>
      </c>
      <c r="B72" s="7" t="s">
        <v>126</v>
      </c>
      <c r="C72" s="7" t="s">
        <v>115</v>
      </c>
      <c r="D72" s="8">
        <v>3</v>
      </c>
      <c r="E72" s="9">
        <v>10800</v>
      </c>
      <c r="F72" s="9">
        <f t="shared" ref="F72:F78" si="9">ROUND(D72*E72,2)</f>
        <v>32400</v>
      </c>
      <c r="G72" s="10" t="s">
        <v>127</v>
      </c>
    </row>
    <row r="73" ht="22.5" spans="1:7">
      <c r="A73" s="7" t="s">
        <v>11</v>
      </c>
      <c r="B73" s="7" t="s">
        <v>128</v>
      </c>
      <c r="C73" s="7" t="s">
        <v>115</v>
      </c>
      <c r="D73" s="8">
        <v>3</v>
      </c>
      <c r="E73" s="9">
        <v>6200</v>
      </c>
      <c r="F73" s="9">
        <f t="shared" si="9"/>
        <v>18600</v>
      </c>
      <c r="G73" s="10" t="s">
        <v>129</v>
      </c>
    </row>
    <row r="74" ht="22.5" spans="1:7">
      <c r="A74" s="7" t="s">
        <v>11</v>
      </c>
      <c r="B74" s="7" t="s">
        <v>130</v>
      </c>
      <c r="C74" s="7" t="s">
        <v>115</v>
      </c>
      <c r="D74" s="8">
        <v>3</v>
      </c>
      <c r="E74" s="9">
        <v>6500</v>
      </c>
      <c r="F74" s="9">
        <f t="shared" si="9"/>
        <v>19500</v>
      </c>
      <c r="G74" s="10" t="s">
        <v>131</v>
      </c>
    </row>
    <row r="75" ht="22.5" spans="1:7">
      <c r="A75" s="7" t="s">
        <v>11</v>
      </c>
      <c r="B75" s="7" t="s">
        <v>132</v>
      </c>
      <c r="C75" s="7" t="s">
        <v>41</v>
      </c>
      <c r="D75" s="8">
        <v>3</v>
      </c>
      <c r="E75" s="9">
        <v>730</v>
      </c>
      <c r="F75" s="9">
        <f t="shared" si="9"/>
        <v>2190</v>
      </c>
      <c r="G75" s="10" t="s">
        <v>133</v>
      </c>
    </row>
    <row r="76" ht="22.5" spans="1:7">
      <c r="A76" s="7" t="s">
        <v>11</v>
      </c>
      <c r="B76" s="7" t="s">
        <v>134</v>
      </c>
      <c r="C76" s="7" t="s">
        <v>104</v>
      </c>
      <c r="D76" s="8">
        <v>3</v>
      </c>
      <c r="E76" s="9">
        <v>2890</v>
      </c>
      <c r="F76" s="9">
        <f t="shared" si="9"/>
        <v>8670</v>
      </c>
      <c r="G76" s="10" t="s">
        <v>135</v>
      </c>
    </row>
    <row r="77" ht="22.5" spans="1:7">
      <c r="A77" s="7" t="s">
        <v>11</v>
      </c>
      <c r="B77" s="7" t="s">
        <v>136</v>
      </c>
      <c r="C77" s="7" t="s">
        <v>137</v>
      </c>
      <c r="D77" s="8">
        <v>3</v>
      </c>
      <c r="E77" s="9">
        <v>1500</v>
      </c>
      <c r="F77" s="9">
        <f t="shared" si="9"/>
        <v>4500</v>
      </c>
      <c r="G77" s="10" t="s">
        <v>138</v>
      </c>
    </row>
    <row r="78" ht="22.5" spans="1:7">
      <c r="A78" s="7" t="s">
        <v>11</v>
      </c>
      <c r="B78" s="7" t="s">
        <v>139</v>
      </c>
      <c r="C78" s="7" t="s">
        <v>115</v>
      </c>
      <c r="D78" s="8">
        <v>3</v>
      </c>
      <c r="E78" s="9">
        <v>4500</v>
      </c>
      <c r="F78" s="9">
        <f t="shared" si="9"/>
        <v>13500</v>
      </c>
      <c r="G78" s="10" t="s">
        <v>140</v>
      </c>
    </row>
    <row r="79" spans="1:7">
      <c r="A79" s="6" t="s">
        <v>141</v>
      </c>
      <c r="B79" s="6"/>
      <c r="C79" s="6"/>
      <c r="D79" s="6"/>
      <c r="E79" s="6"/>
      <c r="F79" s="6"/>
      <c r="G79" s="6"/>
    </row>
    <row r="80" spans="1:7">
      <c r="A80" s="6" t="s">
        <v>142</v>
      </c>
      <c r="B80" s="6"/>
      <c r="C80" s="6"/>
      <c r="D80" s="6"/>
      <c r="E80" s="6"/>
      <c r="F80" s="6"/>
      <c r="G80" s="6"/>
    </row>
    <row r="81" spans="1:7">
      <c r="A81" s="7" t="s">
        <v>24</v>
      </c>
      <c r="B81" s="7" t="s">
        <v>143</v>
      </c>
      <c r="C81" s="7" t="s">
        <v>24</v>
      </c>
      <c r="D81" s="11"/>
      <c r="E81" s="11"/>
      <c r="F81" s="11"/>
      <c r="G81" s="10" t="s">
        <v>24</v>
      </c>
    </row>
    <row r="82" ht="22.5" spans="1:7">
      <c r="A82" s="7" t="s">
        <v>11</v>
      </c>
      <c r="B82" s="7" t="s">
        <v>144</v>
      </c>
      <c r="C82" s="7" t="s">
        <v>120</v>
      </c>
      <c r="D82" s="8">
        <v>3</v>
      </c>
      <c r="E82" s="9">
        <v>3583.98</v>
      </c>
      <c r="F82" s="9">
        <f t="shared" ref="F82:F97" si="10">ROUND(D82*E82,2)</f>
        <v>10751.94</v>
      </c>
      <c r="G82" s="10" t="s">
        <v>145</v>
      </c>
    </row>
    <row r="83" s="1" customFormat="1" ht="22.5" spans="1:7">
      <c r="A83" s="7" t="s">
        <v>11</v>
      </c>
      <c r="B83" s="7" t="s">
        <v>146</v>
      </c>
      <c r="C83" s="7" t="s">
        <v>104</v>
      </c>
      <c r="D83" s="8">
        <v>54</v>
      </c>
      <c r="E83" s="9">
        <v>133.06</v>
      </c>
      <c r="F83" s="9">
        <f t="shared" si="10"/>
        <v>7185.24</v>
      </c>
      <c r="G83" s="10" t="s">
        <v>147</v>
      </c>
    </row>
    <row r="84" s="1" customFormat="1" ht="22.5" spans="1:7">
      <c r="A84" s="7" t="s">
        <v>11</v>
      </c>
      <c r="B84" s="7" t="s">
        <v>148</v>
      </c>
      <c r="C84" s="7" t="s">
        <v>108</v>
      </c>
      <c r="D84" s="8">
        <v>91.14</v>
      </c>
      <c r="E84" s="9">
        <v>275.66</v>
      </c>
      <c r="F84" s="9">
        <f t="shared" si="10"/>
        <v>25123.65</v>
      </c>
      <c r="G84" s="10" t="s">
        <v>149</v>
      </c>
    </row>
    <row r="85" s="1" customFormat="1" ht="22.5" spans="1:7">
      <c r="A85" s="7" t="s">
        <v>11</v>
      </c>
      <c r="B85" s="7" t="s">
        <v>150</v>
      </c>
      <c r="C85" s="7" t="s">
        <v>41</v>
      </c>
      <c r="D85" s="8">
        <v>33</v>
      </c>
      <c r="E85" s="9">
        <v>22.37</v>
      </c>
      <c r="F85" s="9">
        <f t="shared" si="10"/>
        <v>738.21</v>
      </c>
      <c r="G85" s="10" t="s">
        <v>151</v>
      </c>
    </row>
    <row r="86" ht="33.75" spans="1:7">
      <c r="A86" s="7" t="s">
        <v>11</v>
      </c>
      <c r="B86" s="7" t="s">
        <v>150</v>
      </c>
      <c r="C86" s="7" t="s">
        <v>41</v>
      </c>
      <c r="D86" s="8">
        <v>12</v>
      </c>
      <c r="E86" s="9">
        <v>24.6</v>
      </c>
      <c r="F86" s="9">
        <f t="shared" si="10"/>
        <v>295.2</v>
      </c>
      <c r="G86" s="10" t="s">
        <v>152</v>
      </c>
    </row>
    <row r="87" ht="22.5" spans="1:7">
      <c r="A87" s="7" t="s">
        <v>11</v>
      </c>
      <c r="B87" s="7" t="s">
        <v>153</v>
      </c>
      <c r="C87" s="7" t="s">
        <v>41</v>
      </c>
      <c r="D87" s="8">
        <v>21</v>
      </c>
      <c r="E87" s="9">
        <v>15.79</v>
      </c>
      <c r="F87" s="9">
        <f t="shared" si="10"/>
        <v>331.59</v>
      </c>
      <c r="G87" s="10" t="s">
        <v>154</v>
      </c>
    </row>
    <row r="88" ht="33.75" spans="1:7">
      <c r="A88" s="7" t="s">
        <v>11</v>
      </c>
      <c r="B88" s="7" t="s">
        <v>155</v>
      </c>
      <c r="C88" s="7" t="s">
        <v>41</v>
      </c>
      <c r="D88" s="8">
        <v>54</v>
      </c>
      <c r="E88" s="9">
        <v>5.24</v>
      </c>
      <c r="F88" s="9">
        <f t="shared" si="10"/>
        <v>282.96</v>
      </c>
      <c r="G88" s="10" t="s">
        <v>156</v>
      </c>
    </row>
    <row r="89" ht="33.75" spans="1:7">
      <c r="A89" s="7" t="s">
        <v>11</v>
      </c>
      <c r="B89" s="7" t="s">
        <v>155</v>
      </c>
      <c r="C89" s="7" t="s">
        <v>41</v>
      </c>
      <c r="D89" s="8">
        <v>66</v>
      </c>
      <c r="E89" s="9">
        <v>5.39</v>
      </c>
      <c r="F89" s="9">
        <f t="shared" si="10"/>
        <v>355.74</v>
      </c>
      <c r="G89" s="10" t="s">
        <v>157</v>
      </c>
    </row>
    <row r="90" ht="56.25" spans="1:7">
      <c r="A90" s="7" t="s">
        <v>11</v>
      </c>
      <c r="B90" s="7" t="s">
        <v>158</v>
      </c>
      <c r="C90" s="7" t="s">
        <v>108</v>
      </c>
      <c r="D90" s="8">
        <v>30.75</v>
      </c>
      <c r="E90" s="9">
        <v>44.19</v>
      </c>
      <c r="F90" s="9">
        <f t="shared" si="10"/>
        <v>1358.84</v>
      </c>
      <c r="G90" s="10" t="s">
        <v>159</v>
      </c>
    </row>
    <row r="91" ht="56.25" spans="1:7">
      <c r="A91" s="7" t="s">
        <v>11</v>
      </c>
      <c r="B91" s="7" t="s">
        <v>160</v>
      </c>
      <c r="C91" s="7" t="s">
        <v>108</v>
      </c>
      <c r="D91" s="8">
        <v>1653.993</v>
      </c>
      <c r="E91" s="9">
        <v>3.62</v>
      </c>
      <c r="F91" s="9">
        <f t="shared" si="10"/>
        <v>5987.45</v>
      </c>
      <c r="G91" s="10" t="s">
        <v>161</v>
      </c>
    </row>
    <row r="92" ht="56.25" spans="1:7">
      <c r="A92" s="7" t="s">
        <v>11</v>
      </c>
      <c r="B92" s="7" t="s">
        <v>160</v>
      </c>
      <c r="C92" s="7" t="s">
        <v>108</v>
      </c>
      <c r="D92" s="8">
        <v>187.47</v>
      </c>
      <c r="E92" s="9">
        <v>4.56</v>
      </c>
      <c r="F92" s="9">
        <f t="shared" si="10"/>
        <v>854.86</v>
      </c>
      <c r="G92" s="10" t="s">
        <v>162</v>
      </c>
    </row>
    <row r="93" ht="45" spans="1:7">
      <c r="A93" s="7" t="s">
        <v>11</v>
      </c>
      <c r="B93" s="7" t="s">
        <v>163</v>
      </c>
      <c r="C93" s="7" t="s">
        <v>108</v>
      </c>
      <c r="D93" s="8">
        <v>173.742</v>
      </c>
      <c r="E93" s="9">
        <v>11.01</v>
      </c>
      <c r="F93" s="9">
        <f t="shared" si="10"/>
        <v>1912.9</v>
      </c>
      <c r="G93" s="10" t="s">
        <v>164</v>
      </c>
    </row>
    <row r="94" ht="22.5" spans="1:7">
      <c r="A94" s="7" t="s">
        <v>11</v>
      </c>
      <c r="B94" s="7" t="s">
        <v>165</v>
      </c>
      <c r="C94" s="7" t="s">
        <v>166</v>
      </c>
      <c r="D94" s="8">
        <v>21.544</v>
      </c>
      <c r="E94" s="9">
        <v>23.17</v>
      </c>
      <c r="F94" s="9">
        <f t="shared" si="10"/>
        <v>499.17</v>
      </c>
      <c r="G94" s="10" t="s">
        <v>167</v>
      </c>
    </row>
    <row r="95" ht="45" spans="1:7">
      <c r="A95" s="7" t="s">
        <v>11</v>
      </c>
      <c r="B95" s="7" t="s">
        <v>163</v>
      </c>
      <c r="C95" s="7" t="s">
        <v>108</v>
      </c>
      <c r="D95" s="8">
        <v>346.089</v>
      </c>
      <c r="E95" s="9">
        <v>9.04</v>
      </c>
      <c r="F95" s="9">
        <f t="shared" si="10"/>
        <v>3128.64</v>
      </c>
      <c r="G95" s="10" t="s">
        <v>168</v>
      </c>
    </row>
    <row r="96" ht="45" spans="1:7">
      <c r="A96" s="7" t="s">
        <v>11</v>
      </c>
      <c r="B96" s="7" t="s">
        <v>163</v>
      </c>
      <c r="C96" s="7" t="s">
        <v>108</v>
      </c>
      <c r="D96" s="8">
        <v>57.99</v>
      </c>
      <c r="E96" s="9">
        <v>9.22</v>
      </c>
      <c r="F96" s="9">
        <f t="shared" si="10"/>
        <v>534.67</v>
      </c>
      <c r="G96" s="10" t="s">
        <v>169</v>
      </c>
    </row>
    <row r="97" ht="45" spans="1:7">
      <c r="A97" s="7" t="s">
        <v>11</v>
      </c>
      <c r="B97" s="7" t="s">
        <v>163</v>
      </c>
      <c r="C97" s="7" t="s">
        <v>108</v>
      </c>
      <c r="D97" s="8">
        <v>30</v>
      </c>
      <c r="E97" s="9">
        <v>11.97</v>
      </c>
      <c r="F97" s="9">
        <f t="shared" si="10"/>
        <v>359.1</v>
      </c>
      <c r="G97" s="10" t="s">
        <v>170</v>
      </c>
    </row>
    <row r="98" spans="1:7">
      <c r="A98" s="6" t="s">
        <v>171</v>
      </c>
      <c r="B98" s="6"/>
      <c r="C98" s="6"/>
      <c r="D98" s="6"/>
      <c r="E98" s="6"/>
      <c r="F98" s="6"/>
      <c r="G98" s="6"/>
    </row>
    <row r="99" ht="22.5" spans="1:7">
      <c r="A99" s="7" t="s">
        <v>11</v>
      </c>
      <c r="B99" s="7" t="s">
        <v>172</v>
      </c>
      <c r="C99" s="7" t="s">
        <v>120</v>
      </c>
      <c r="D99" s="8">
        <v>3</v>
      </c>
      <c r="E99" s="9">
        <v>1593.35</v>
      </c>
      <c r="F99" s="9">
        <f t="shared" ref="F99:F108" si="11">ROUND(D99*E99,2)</f>
        <v>4780.05</v>
      </c>
      <c r="G99" s="10" t="s">
        <v>173</v>
      </c>
    </row>
    <row r="100" ht="45" spans="1:7">
      <c r="A100" s="7" t="s">
        <v>11</v>
      </c>
      <c r="B100" s="7" t="s">
        <v>163</v>
      </c>
      <c r="C100" s="7" t="s">
        <v>108</v>
      </c>
      <c r="D100" s="8">
        <v>126.69</v>
      </c>
      <c r="E100" s="9">
        <v>11.01</v>
      </c>
      <c r="F100" s="9">
        <f t="shared" si="11"/>
        <v>1394.86</v>
      </c>
      <c r="G100" s="10" t="s">
        <v>164</v>
      </c>
    </row>
    <row r="101" ht="22.5" spans="1:7">
      <c r="A101" s="7" t="s">
        <v>11</v>
      </c>
      <c r="B101" s="7" t="s">
        <v>165</v>
      </c>
      <c r="C101" s="7" t="s">
        <v>166</v>
      </c>
      <c r="D101" s="8">
        <v>15.71</v>
      </c>
      <c r="E101" s="9">
        <v>23.11</v>
      </c>
      <c r="F101" s="9">
        <f t="shared" si="11"/>
        <v>363.06</v>
      </c>
      <c r="G101" s="10" t="s">
        <v>167</v>
      </c>
    </row>
    <row r="102" ht="45" spans="1:7">
      <c r="A102" s="7" t="s">
        <v>11</v>
      </c>
      <c r="B102" s="7" t="s">
        <v>163</v>
      </c>
      <c r="C102" s="7" t="s">
        <v>108</v>
      </c>
      <c r="D102" s="8">
        <v>260.88</v>
      </c>
      <c r="E102" s="9">
        <v>9.04</v>
      </c>
      <c r="F102" s="9">
        <f t="shared" si="11"/>
        <v>2358.36</v>
      </c>
      <c r="G102" s="10" t="s">
        <v>168</v>
      </c>
    </row>
    <row r="103" ht="33.75" spans="1:7">
      <c r="A103" s="7" t="s">
        <v>11</v>
      </c>
      <c r="B103" s="7" t="s">
        <v>174</v>
      </c>
      <c r="C103" s="7" t="s">
        <v>108</v>
      </c>
      <c r="D103" s="8">
        <v>590.31</v>
      </c>
      <c r="E103" s="9">
        <v>5.77</v>
      </c>
      <c r="F103" s="9">
        <f t="shared" si="11"/>
        <v>3406.09</v>
      </c>
      <c r="G103" s="10" t="s">
        <v>175</v>
      </c>
    </row>
    <row r="104" ht="56.25" spans="1:7">
      <c r="A104" s="7" t="s">
        <v>11</v>
      </c>
      <c r="B104" s="7" t="s">
        <v>160</v>
      </c>
      <c r="C104" s="7" t="s">
        <v>108</v>
      </c>
      <c r="D104" s="8">
        <v>186.69</v>
      </c>
      <c r="E104" s="9">
        <v>11.01</v>
      </c>
      <c r="F104" s="9">
        <f t="shared" si="11"/>
        <v>2055.46</v>
      </c>
      <c r="G104" s="10" t="s">
        <v>176</v>
      </c>
    </row>
    <row r="105" ht="33.75" spans="1:7">
      <c r="A105" s="7" t="s">
        <v>11</v>
      </c>
      <c r="B105" s="7" t="s">
        <v>155</v>
      </c>
      <c r="C105" s="7" t="s">
        <v>41</v>
      </c>
      <c r="D105" s="8">
        <v>12</v>
      </c>
      <c r="E105" s="9">
        <v>6.1</v>
      </c>
      <c r="F105" s="9">
        <f t="shared" si="11"/>
        <v>73.2</v>
      </c>
      <c r="G105" s="10" t="s">
        <v>177</v>
      </c>
    </row>
    <row r="106" ht="33.75" spans="1:7">
      <c r="A106" s="7" t="s">
        <v>11</v>
      </c>
      <c r="B106" s="7" t="s">
        <v>178</v>
      </c>
      <c r="C106" s="7" t="s">
        <v>41</v>
      </c>
      <c r="D106" s="8">
        <v>9</v>
      </c>
      <c r="E106" s="9">
        <v>41.18</v>
      </c>
      <c r="F106" s="9">
        <f t="shared" si="11"/>
        <v>370.62</v>
      </c>
      <c r="G106" s="10" t="s">
        <v>179</v>
      </c>
    </row>
    <row r="107" ht="22.5" spans="1:7">
      <c r="A107" s="7" t="s">
        <v>11</v>
      </c>
      <c r="B107" s="7" t="s">
        <v>180</v>
      </c>
      <c r="C107" s="7" t="s">
        <v>120</v>
      </c>
      <c r="D107" s="8">
        <v>12</v>
      </c>
      <c r="E107" s="9">
        <v>2643.28</v>
      </c>
      <c r="F107" s="9">
        <f t="shared" si="11"/>
        <v>31719.36</v>
      </c>
      <c r="G107" s="10" t="s">
        <v>181</v>
      </c>
    </row>
    <row r="108" ht="22.5" spans="1:7">
      <c r="A108" s="7" t="s">
        <v>11</v>
      </c>
      <c r="B108" s="7" t="s">
        <v>182</v>
      </c>
      <c r="C108" s="7" t="s">
        <v>41</v>
      </c>
      <c r="D108" s="8">
        <v>6</v>
      </c>
      <c r="E108" s="9">
        <v>415.15</v>
      </c>
      <c r="F108" s="9">
        <f t="shared" si="11"/>
        <v>2490.9</v>
      </c>
      <c r="G108" s="10" t="s">
        <v>183</v>
      </c>
    </row>
    <row r="109" spans="1:7">
      <c r="A109" s="6" t="s">
        <v>184</v>
      </c>
      <c r="B109" s="6"/>
      <c r="C109" s="6"/>
      <c r="D109" s="6"/>
      <c r="E109" s="6"/>
      <c r="F109" s="6"/>
      <c r="G109" s="6"/>
    </row>
    <row r="110" spans="1:7">
      <c r="A110" s="7" t="s">
        <v>24</v>
      </c>
      <c r="B110" s="7" t="s">
        <v>185</v>
      </c>
      <c r="C110" s="7" t="s">
        <v>24</v>
      </c>
      <c r="D110" s="11"/>
      <c r="E110" s="11"/>
      <c r="F110" s="11"/>
      <c r="G110" s="10" t="s">
        <v>24</v>
      </c>
    </row>
    <row r="111" ht="56.25" spans="1:7">
      <c r="A111" s="7" t="s">
        <v>11</v>
      </c>
      <c r="B111" s="7" t="s">
        <v>186</v>
      </c>
      <c r="C111" s="7" t="s">
        <v>108</v>
      </c>
      <c r="D111" s="8">
        <v>147.729</v>
      </c>
      <c r="E111" s="9">
        <v>30.17</v>
      </c>
      <c r="F111" s="9">
        <f t="shared" ref="F111:F122" si="12">ROUND(D111*E111,2)</f>
        <v>4456.98</v>
      </c>
      <c r="G111" s="10" t="s">
        <v>187</v>
      </c>
    </row>
    <row r="112" ht="22.5" spans="1:7">
      <c r="A112" s="7" t="s">
        <v>11</v>
      </c>
      <c r="B112" s="7" t="s">
        <v>188</v>
      </c>
      <c r="C112" s="7" t="s">
        <v>120</v>
      </c>
      <c r="D112" s="8">
        <v>3</v>
      </c>
      <c r="E112" s="9">
        <v>6101.97</v>
      </c>
      <c r="F112" s="9">
        <f t="shared" si="12"/>
        <v>18305.91</v>
      </c>
      <c r="G112" s="10" t="s">
        <v>189</v>
      </c>
    </row>
    <row r="113" spans="1:7">
      <c r="A113" s="7" t="s">
        <v>24</v>
      </c>
      <c r="B113" s="7" t="s">
        <v>190</v>
      </c>
      <c r="C113" s="7" t="s">
        <v>24</v>
      </c>
      <c r="D113" s="11"/>
      <c r="E113" s="11"/>
      <c r="F113" s="11"/>
      <c r="G113" s="10" t="s">
        <v>24</v>
      </c>
    </row>
    <row r="114" ht="56.25" spans="1:7">
      <c r="A114" s="7" t="s">
        <v>11</v>
      </c>
      <c r="B114" s="7" t="s">
        <v>186</v>
      </c>
      <c r="C114" s="7" t="s">
        <v>108</v>
      </c>
      <c r="D114" s="8">
        <v>11.76</v>
      </c>
      <c r="E114" s="9">
        <v>50.28</v>
      </c>
      <c r="F114" s="9">
        <f t="shared" si="12"/>
        <v>591.29</v>
      </c>
      <c r="G114" s="10" t="s">
        <v>191</v>
      </c>
    </row>
    <row r="115" ht="56.25" spans="1:7">
      <c r="A115" s="7" t="s">
        <v>11</v>
      </c>
      <c r="B115" s="7" t="s">
        <v>186</v>
      </c>
      <c r="C115" s="7" t="s">
        <v>108</v>
      </c>
      <c r="D115" s="8">
        <v>153.348</v>
      </c>
      <c r="E115" s="9">
        <v>31.9</v>
      </c>
      <c r="F115" s="9">
        <f t="shared" si="12"/>
        <v>4891.8</v>
      </c>
      <c r="G115" s="10" t="s">
        <v>192</v>
      </c>
    </row>
    <row r="116" ht="56.25" spans="1:7">
      <c r="A116" s="7" t="s">
        <v>11</v>
      </c>
      <c r="B116" s="7" t="s">
        <v>186</v>
      </c>
      <c r="C116" s="7" t="s">
        <v>108</v>
      </c>
      <c r="D116" s="8">
        <v>60.21</v>
      </c>
      <c r="E116" s="9">
        <v>25.19</v>
      </c>
      <c r="F116" s="9">
        <f t="shared" si="12"/>
        <v>1516.69</v>
      </c>
      <c r="G116" s="10" t="s">
        <v>193</v>
      </c>
    </row>
    <row r="117" ht="22.5" spans="1:7">
      <c r="A117" s="7" t="s">
        <v>11</v>
      </c>
      <c r="B117" s="7" t="s">
        <v>194</v>
      </c>
      <c r="C117" s="7" t="s">
        <v>108</v>
      </c>
      <c r="D117" s="8">
        <v>148.848</v>
      </c>
      <c r="E117" s="9">
        <v>36.11</v>
      </c>
      <c r="F117" s="9">
        <f t="shared" si="12"/>
        <v>5374.9</v>
      </c>
      <c r="G117" s="10" t="s">
        <v>195</v>
      </c>
    </row>
    <row r="118" ht="33.75" spans="1:7">
      <c r="A118" s="7" t="s">
        <v>11</v>
      </c>
      <c r="B118" s="7" t="s">
        <v>194</v>
      </c>
      <c r="C118" s="7" t="s">
        <v>108</v>
      </c>
      <c r="D118" s="8">
        <v>11.76</v>
      </c>
      <c r="E118" s="9">
        <v>38.91</v>
      </c>
      <c r="F118" s="9">
        <f t="shared" si="12"/>
        <v>457.58</v>
      </c>
      <c r="G118" s="10" t="s">
        <v>196</v>
      </c>
    </row>
    <row r="119" ht="45" spans="1:7">
      <c r="A119" s="7" t="s">
        <v>11</v>
      </c>
      <c r="B119" s="7" t="s">
        <v>197</v>
      </c>
      <c r="C119" s="7" t="s">
        <v>198</v>
      </c>
      <c r="D119" s="8">
        <v>3</v>
      </c>
      <c r="E119" s="9">
        <v>578.18</v>
      </c>
      <c r="F119" s="9">
        <f t="shared" si="12"/>
        <v>1734.54</v>
      </c>
      <c r="G119" s="10" t="s">
        <v>199</v>
      </c>
    </row>
    <row r="120" ht="45" spans="1:7">
      <c r="A120" s="7" t="s">
        <v>11</v>
      </c>
      <c r="B120" s="7" t="s">
        <v>200</v>
      </c>
      <c r="C120" s="7" t="s">
        <v>198</v>
      </c>
      <c r="D120" s="8">
        <v>3</v>
      </c>
      <c r="E120" s="9">
        <v>446.76</v>
      </c>
      <c r="F120" s="9">
        <f t="shared" si="12"/>
        <v>1340.28</v>
      </c>
      <c r="G120" s="10" t="s">
        <v>201</v>
      </c>
    </row>
    <row r="121" ht="45" spans="1:7">
      <c r="A121" s="7" t="s">
        <v>11</v>
      </c>
      <c r="B121" s="7" t="s">
        <v>202</v>
      </c>
      <c r="C121" s="7" t="s">
        <v>198</v>
      </c>
      <c r="D121" s="8">
        <v>3</v>
      </c>
      <c r="E121" s="9">
        <v>494.74</v>
      </c>
      <c r="F121" s="9">
        <f t="shared" si="12"/>
        <v>1484.22</v>
      </c>
      <c r="G121" s="10" t="s">
        <v>203</v>
      </c>
    </row>
    <row r="122" ht="45" spans="1:7">
      <c r="A122" s="7" t="s">
        <v>11</v>
      </c>
      <c r="B122" s="7" t="s">
        <v>204</v>
      </c>
      <c r="C122" s="7" t="s">
        <v>198</v>
      </c>
      <c r="D122" s="8">
        <v>6</v>
      </c>
      <c r="E122" s="9">
        <v>439.06</v>
      </c>
      <c r="F122" s="9">
        <f t="shared" si="12"/>
        <v>2634.36</v>
      </c>
      <c r="G122" s="10" t="s">
        <v>205</v>
      </c>
    </row>
    <row r="123" spans="1:7">
      <c r="A123" s="6" t="s">
        <v>206</v>
      </c>
      <c r="B123" s="6"/>
      <c r="C123" s="6"/>
      <c r="D123" s="6"/>
      <c r="E123" s="6"/>
      <c r="F123" s="6"/>
      <c r="G123" s="6"/>
    </row>
    <row r="124" ht="22.5" spans="1:7">
      <c r="A124" s="7" t="s">
        <v>11</v>
      </c>
      <c r="B124" s="7" t="s">
        <v>207</v>
      </c>
      <c r="C124" s="7" t="s">
        <v>198</v>
      </c>
      <c r="D124" s="8">
        <v>6</v>
      </c>
      <c r="E124" s="9">
        <v>2214.45</v>
      </c>
      <c r="F124" s="9">
        <f t="shared" ref="F124:F126" si="13">ROUND(D124*E124,2)</f>
        <v>13286.7</v>
      </c>
      <c r="G124" s="10" t="s">
        <v>208</v>
      </c>
    </row>
    <row r="125" ht="22.5" spans="1:7">
      <c r="A125" s="7" t="s">
        <v>11</v>
      </c>
      <c r="B125" s="7" t="s">
        <v>207</v>
      </c>
      <c r="C125" s="7" t="s">
        <v>198</v>
      </c>
      <c r="D125" s="8">
        <v>6</v>
      </c>
      <c r="E125" s="9">
        <v>7214.45</v>
      </c>
      <c r="F125" s="9">
        <f t="shared" si="13"/>
        <v>43286.7</v>
      </c>
      <c r="G125" s="10" t="s">
        <v>209</v>
      </c>
    </row>
    <row r="126" ht="22.5" spans="1:7">
      <c r="A126" s="7" t="s">
        <v>11</v>
      </c>
      <c r="B126" s="7" t="s">
        <v>210</v>
      </c>
      <c r="C126" s="7" t="s">
        <v>211</v>
      </c>
      <c r="D126" s="8">
        <v>3</v>
      </c>
      <c r="E126" s="9">
        <v>52.41</v>
      </c>
      <c r="F126" s="9">
        <f t="shared" si="13"/>
        <v>157.23</v>
      </c>
      <c r="G126" s="10" t="s">
        <v>24</v>
      </c>
    </row>
    <row r="127" spans="1:7">
      <c r="A127" s="6" t="s">
        <v>212</v>
      </c>
      <c r="B127" s="6"/>
      <c r="C127" s="6"/>
      <c r="D127" s="6"/>
      <c r="E127" s="6"/>
      <c r="F127" s="6"/>
      <c r="G127" s="6"/>
    </row>
    <row r="128" spans="1:7">
      <c r="A128" s="6" t="s">
        <v>213</v>
      </c>
      <c r="B128" s="6"/>
      <c r="C128" s="6"/>
      <c r="D128" s="6"/>
      <c r="E128" s="6"/>
      <c r="F128" s="6"/>
      <c r="G128" s="6"/>
    </row>
    <row r="129" spans="1:7">
      <c r="A129" s="7" t="s">
        <v>24</v>
      </c>
      <c r="B129" s="7" t="s">
        <v>214</v>
      </c>
      <c r="C129" s="7" t="s">
        <v>24</v>
      </c>
      <c r="D129" s="11"/>
      <c r="E129" s="11"/>
      <c r="F129" s="11"/>
      <c r="G129" s="10" t="s">
        <v>24</v>
      </c>
    </row>
    <row r="130" ht="22.5" spans="1:7">
      <c r="A130" s="7" t="s">
        <v>11</v>
      </c>
      <c r="B130" s="7" t="s">
        <v>215</v>
      </c>
      <c r="C130" s="7" t="s">
        <v>16</v>
      </c>
      <c r="D130" s="8">
        <v>4.788</v>
      </c>
      <c r="E130" s="9">
        <v>337.73</v>
      </c>
      <c r="F130" s="9">
        <f t="shared" ref="F130:F145" si="14">ROUND(D130*E130,2)</f>
        <v>1617.05</v>
      </c>
      <c r="G130" s="10" t="s">
        <v>216</v>
      </c>
    </row>
    <row r="131" ht="22.5" spans="1:7">
      <c r="A131" s="7" t="s">
        <v>11</v>
      </c>
      <c r="B131" s="7" t="s">
        <v>217</v>
      </c>
      <c r="C131" s="7" t="s">
        <v>108</v>
      </c>
      <c r="D131" s="8">
        <v>135</v>
      </c>
      <c r="E131" s="9">
        <v>17.3</v>
      </c>
      <c r="F131" s="9">
        <f t="shared" si="14"/>
        <v>2335.5</v>
      </c>
      <c r="G131" s="10" t="s">
        <v>218</v>
      </c>
    </row>
    <row r="132" ht="22.5" spans="1:7">
      <c r="A132" s="7" t="s">
        <v>11</v>
      </c>
      <c r="B132" s="7" t="s">
        <v>219</v>
      </c>
      <c r="C132" s="7" t="s">
        <v>115</v>
      </c>
      <c r="D132" s="8">
        <v>3</v>
      </c>
      <c r="E132" s="9">
        <v>800</v>
      </c>
      <c r="F132" s="9">
        <f t="shared" si="14"/>
        <v>2400</v>
      </c>
      <c r="G132" s="10" t="s">
        <v>220</v>
      </c>
    </row>
    <row r="133" ht="22.5" spans="1:7">
      <c r="A133" s="7" t="s">
        <v>11</v>
      </c>
      <c r="B133" s="7" t="s">
        <v>221</v>
      </c>
      <c r="C133" s="7" t="s">
        <v>222</v>
      </c>
      <c r="D133" s="8">
        <v>3</v>
      </c>
      <c r="E133" s="9">
        <v>1117.97</v>
      </c>
      <c r="F133" s="9">
        <f t="shared" si="14"/>
        <v>3353.91</v>
      </c>
      <c r="G133" s="10" t="s">
        <v>223</v>
      </c>
    </row>
    <row r="134" ht="22.5" spans="1:7">
      <c r="A134" s="7" t="s">
        <v>11</v>
      </c>
      <c r="B134" s="7" t="s">
        <v>224</v>
      </c>
      <c r="C134" s="7" t="s">
        <v>36</v>
      </c>
      <c r="D134" s="8">
        <v>6</v>
      </c>
      <c r="E134" s="9">
        <v>549.9</v>
      </c>
      <c r="F134" s="9">
        <f t="shared" si="14"/>
        <v>3299.4</v>
      </c>
      <c r="G134" s="10" t="s">
        <v>225</v>
      </c>
    </row>
    <row r="135" ht="22.5" spans="1:7">
      <c r="A135" s="7" t="s">
        <v>11</v>
      </c>
      <c r="B135" s="7" t="s">
        <v>226</v>
      </c>
      <c r="C135" s="7" t="s">
        <v>16</v>
      </c>
      <c r="D135" s="8">
        <v>304.5</v>
      </c>
      <c r="E135" s="9">
        <v>3.83</v>
      </c>
      <c r="F135" s="9">
        <f t="shared" si="14"/>
        <v>1166.24</v>
      </c>
      <c r="G135" s="10" t="s">
        <v>227</v>
      </c>
    </row>
    <row r="136" ht="22.5" spans="1:7">
      <c r="A136" s="7" t="s">
        <v>11</v>
      </c>
      <c r="B136" s="7" t="s">
        <v>21</v>
      </c>
      <c r="C136" s="7" t="s">
        <v>16</v>
      </c>
      <c r="D136" s="8">
        <v>304.5</v>
      </c>
      <c r="E136" s="9">
        <v>53.15</v>
      </c>
      <c r="F136" s="9">
        <f t="shared" si="14"/>
        <v>16184.18</v>
      </c>
      <c r="G136" s="10" t="s">
        <v>22</v>
      </c>
    </row>
    <row r="137" ht="22.5" spans="1:7">
      <c r="A137" s="7" t="s">
        <v>11</v>
      </c>
      <c r="B137" s="7" t="s">
        <v>26</v>
      </c>
      <c r="C137" s="7" t="s">
        <v>16</v>
      </c>
      <c r="D137" s="8">
        <v>130.5</v>
      </c>
      <c r="E137" s="9">
        <v>207.32</v>
      </c>
      <c r="F137" s="9">
        <f t="shared" si="14"/>
        <v>27055.26</v>
      </c>
      <c r="G137" s="10" t="s">
        <v>228</v>
      </c>
    </row>
    <row r="138" ht="22.5" spans="1:7">
      <c r="A138" s="7" t="s">
        <v>11</v>
      </c>
      <c r="B138" s="7" t="s">
        <v>229</v>
      </c>
      <c r="C138" s="7" t="s">
        <v>13</v>
      </c>
      <c r="D138" s="8">
        <v>870</v>
      </c>
      <c r="E138" s="9">
        <v>96.98</v>
      </c>
      <c r="F138" s="9">
        <f t="shared" si="14"/>
        <v>84372.6</v>
      </c>
      <c r="G138" s="10" t="s">
        <v>230</v>
      </c>
    </row>
    <row r="139" ht="22.5" spans="1:7">
      <c r="A139" s="7" t="s">
        <v>11</v>
      </c>
      <c r="B139" s="7" t="s">
        <v>231</v>
      </c>
      <c r="C139" s="7" t="s">
        <v>13</v>
      </c>
      <c r="D139" s="8">
        <v>24</v>
      </c>
      <c r="E139" s="9">
        <v>32.91</v>
      </c>
      <c r="F139" s="9">
        <f t="shared" si="14"/>
        <v>789.84</v>
      </c>
      <c r="G139" s="10" t="s">
        <v>232</v>
      </c>
    </row>
    <row r="140" ht="22.5" spans="1:7">
      <c r="A140" s="7" t="s">
        <v>11</v>
      </c>
      <c r="B140" s="7" t="s">
        <v>233</v>
      </c>
      <c r="C140" s="7" t="s">
        <v>108</v>
      </c>
      <c r="D140" s="8">
        <v>240.24</v>
      </c>
      <c r="E140" s="9">
        <v>106.96</v>
      </c>
      <c r="F140" s="9">
        <f t="shared" si="14"/>
        <v>25696.07</v>
      </c>
      <c r="G140" s="10" t="s">
        <v>234</v>
      </c>
    </row>
    <row r="141" ht="22.5" spans="1:7">
      <c r="A141" s="7" t="s">
        <v>11</v>
      </c>
      <c r="B141" s="7" t="s">
        <v>235</v>
      </c>
      <c r="C141" s="7" t="s">
        <v>13</v>
      </c>
      <c r="D141" s="8">
        <v>43.2</v>
      </c>
      <c r="E141" s="9">
        <v>47.74</v>
      </c>
      <c r="F141" s="9">
        <f t="shared" si="14"/>
        <v>2062.37</v>
      </c>
      <c r="G141" s="10" t="s">
        <v>236</v>
      </c>
    </row>
    <row r="142" ht="33.75" spans="1:7">
      <c r="A142" s="7" t="s">
        <v>11</v>
      </c>
      <c r="B142" s="7" t="s">
        <v>237</v>
      </c>
      <c r="C142" s="7" t="s">
        <v>13</v>
      </c>
      <c r="D142" s="8">
        <v>153.18</v>
      </c>
      <c r="E142" s="9">
        <v>356.51</v>
      </c>
      <c r="F142" s="9">
        <f t="shared" si="14"/>
        <v>54610.2</v>
      </c>
      <c r="G142" s="10" t="s">
        <v>238</v>
      </c>
    </row>
    <row r="143" ht="33.75" spans="1:7">
      <c r="A143" s="7" t="s">
        <v>11</v>
      </c>
      <c r="B143" s="7" t="s">
        <v>239</v>
      </c>
      <c r="C143" s="7" t="s">
        <v>13</v>
      </c>
      <c r="D143" s="8">
        <v>10.8</v>
      </c>
      <c r="E143" s="9">
        <v>343.83</v>
      </c>
      <c r="F143" s="9">
        <f t="shared" si="14"/>
        <v>3713.36</v>
      </c>
      <c r="G143" s="10" t="s">
        <v>240</v>
      </c>
    </row>
    <row r="144" ht="22.5" spans="1:7">
      <c r="A144" s="7" t="s">
        <v>11</v>
      </c>
      <c r="B144" s="7" t="s">
        <v>241</v>
      </c>
      <c r="C144" s="7" t="s">
        <v>41</v>
      </c>
      <c r="D144" s="8">
        <v>60</v>
      </c>
      <c r="E144" s="9">
        <v>500</v>
      </c>
      <c r="F144" s="9">
        <f t="shared" si="14"/>
        <v>30000</v>
      </c>
      <c r="G144" s="10" t="s">
        <v>242</v>
      </c>
    </row>
    <row r="145" ht="22.5" spans="1:7">
      <c r="A145" s="7" t="s">
        <v>11</v>
      </c>
      <c r="B145" s="7" t="s">
        <v>243</v>
      </c>
      <c r="C145" s="7" t="s">
        <v>120</v>
      </c>
      <c r="D145" s="8">
        <v>3</v>
      </c>
      <c r="E145" s="9">
        <v>45456.33</v>
      </c>
      <c r="F145" s="9">
        <f t="shared" si="14"/>
        <v>136368.99</v>
      </c>
      <c r="G145" s="10" t="s">
        <v>244</v>
      </c>
    </row>
    <row r="146" spans="1:7">
      <c r="A146" s="6" t="s">
        <v>142</v>
      </c>
      <c r="B146" s="6"/>
      <c r="C146" s="6"/>
      <c r="D146" s="6"/>
      <c r="E146" s="6"/>
      <c r="F146" s="6"/>
      <c r="G146" s="6"/>
    </row>
    <row r="147" spans="1:7">
      <c r="A147" s="7" t="s">
        <v>24</v>
      </c>
      <c r="B147" s="7" t="s">
        <v>245</v>
      </c>
      <c r="C147" s="7" t="s">
        <v>24</v>
      </c>
      <c r="D147" s="11"/>
      <c r="E147" s="11"/>
      <c r="F147" s="11"/>
      <c r="G147" s="10" t="s">
        <v>24</v>
      </c>
    </row>
    <row r="148" ht="45" spans="1:7">
      <c r="A148" s="7" t="s">
        <v>11</v>
      </c>
      <c r="B148" s="7" t="s">
        <v>163</v>
      </c>
      <c r="C148" s="7" t="s">
        <v>108</v>
      </c>
      <c r="D148" s="8">
        <v>780</v>
      </c>
      <c r="E148" s="9">
        <v>10.39</v>
      </c>
      <c r="F148" s="9">
        <f t="shared" ref="F148:F152" si="15">ROUND(D148*E148,2)</f>
        <v>8104.2</v>
      </c>
      <c r="G148" s="10" t="s">
        <v>246</v>
      </c>
    </row>
    <row r="149" ht="67.5" spans="1:7">
      <c r="A149" s="7" t="s">
        <v>11</v>
      </c>
      <c r="B149" s="7" t="s">
        <v>158</v>
      </c>
      <c r="C149" s="7" t="s">
        <v>108</v>
      </c>
      <c r="D149" s="8">
        <v>799.5</v>
      </c>
      <c r="E149" s="9">
        <v>43.38</v>
      </c>
      <c r="F149" s="9">
        <f t="shared" si="15"/>
        <v>34682.31</v>
      </c>
      <c r="G149" s="10" t="s">
        <v>247</v>
      </c>
    </row>
    <row r="150" ht="45" spans="1:7">
      <c r="A150" s="7" t="s">
        <v>11</v>
      </c>
      <c r="B150" s="7" t="s">
        <v>163</v>
      </c>
      <c r="C150" s="7" t="s">
        <v>108</v>
      </c>
      <c r="D150" s="8">
        <v>300</v>
      </c>
      <c r="E150" s="9">
        <v>9.34</v>
      </c>
      <c r="F150" s="9">
        <f t="shared" si="15"/>
        <v>2802</v>
      </c>
      <c r="G150" s="10" t="s">
        <v>248</v>
      </c>
    </row>
    <row r="151" ht="67.5" spans="1:7">
      <c r="A151" s="7" t="s">
        <v>11</v>
      </c>
      <c r="B151" s="7" t="s">
        <v>158</v>
      </c>
      <c r="C151" s="7" t="s">
        <v>108</v>
      </c>
      <c r="D151" s="8">
        <v>307.5</v>
      </c>
      <c r="E151" s="9">
        <v>21.38</v>
      </c>
      <c r="F151" s="9">
        <f t="shared" si="15"/>
        <v>6574.35</v>
      </c>
      <c r="G151" s="10" t="s">
        <v>249</v>
      </c>
    </row>
    <row r="152" ht="45" spans="1:7">
      <c r="A152" s="7" t="s">
        <v>11</v>
      </c>
      <c r="B152" s="7" t="s">
        <v>194</v>
      </c>
      <c r="C152" s="7" t="s">
        <v>108</v>
      </c>
      <c r="D152" s="8">
        <v>1080</v>
      </c>
      <c r="E152" s="9">
        <v>60.2</v>
      </c>
      <c r="F152" s="9">
        <f t="shared" si="15"/>
        <v>65016</v>
      </c>
      <c r="G152" s="10" t="s">
        <v>250</v>
      </c>
    </row>
    <row r="153" spans="1:7">
      <c r="A153" s="7" t="s">
        <v>24</v>
      </c>
      <c r="B153" s="7" t="s">
        <v>251</v>
      </c>
      <c r="C153" s="7" t="s">
        <v>24</v>
      </c>
      <c r="D153" s="11"/>
      <c r="E153" s="11"/>
      <c r="F153" s="11"/>
      <c r="G153" s="10" t="s">
        <v>24</v>
      </c>
    </row>
    <row r="154" ht="45" spans="1:7">
      <c r="A154" s="7" t="s">
        <v>11</v>
      </c>
      <c r="B154" s="7" t="s">
        <v>163</v>
      </c>
      <c r="C154" s="7" t="s">
        <v>108</v>
      </c>
      <c r="D154" s="8">
        <v>335.763</v>
      </c>
      <c r="E154" s="9">
        <v>6.68</v>
      </c>
      <c r="F154" s="9">
        <f t="shared" ref="F154:F157" si="16">ROUND(D154*E154,2)</f>
        <v>2242.9</v>
      </c>
      <c r="G154" s="10" t="s">
        <v>252</v>
      </c>
    </row>
    <row r="155" ht="45" spans="1:7">
      <c r="A155" s="7" t="s">
        <v>11</v>
      </c>
      <c r="B155" s="7" t="s">
        <v>194</v>
      </c>
      <c r="C155" s="7" t="s">
        <v>108</v>
      </c>
      <c r="D155" s="8">
        <v>335.763</v>
      </c>
      <c r="E155" s="9">
        <v>60.2</v>
      </c>
      <c r="F155" s="9">
        <f t="shared" si="16"/>
        <v>20212.93</v>
      </c>
      <c r="G155" s="10" t="s">
        <v>250</v>
      </c>
    </row>
    <row r="156" ht="22.5" spans="1:7">
      <c r="A156" s="7" t="s">
        <v>11</v>
      </c>
      <c r="B156" s="7" t="s">
        <v>155</v>
      </c>
      <c r="C156" s="7" t="s">
        <v>41</v>
      </c>
      <c r="D156" s="8">
        <v>15</v>
      </c>
      <c r="E156" s="9">
        <v>9.04</v>
      </c>
      <c r="F156" s="9">
        <f t="shared" si="16"/>
        <v>135.6</v>
      </c>
      <c r="G156" s="10" t="s">
        <v>253</v>
      </c>
    </row>
    <row r="157" ht="56.25" spans="1:7">
      <c r="A157" s="7" t="s">
        <v>11</v>
      </c>
      <c r="B157" s="7" t="s">
        <v>254</v>
      </c>
      <c r="C157" s="7" t="s">
        <v>255</v>
      </c>
      <c r="D157" s="8">
        <v>3</v>
      </c>
      <c r="E157" s="9">
        <v>967.92</v>
      </c>
      <c r="F157" s="9">
        <f t="shared" si="16"/>
        <v>2903.76</v>
      </c>
      <c r="G157" s="10" t="s">
        <v>256</v>
      </c>
    </row>
    <row r="158" spans="1:7">
      <c r="A158" s="6" t="s">
        <v>257</v>
      </c>
      <c r="B158" s="6"/>
      <c r="C158" s="6"/>
      <c r="D158" s="6"/>
      <c r="E158" s="6"/>
      <c r="F158" s="6"/>
      <c r="G158" s="6"/>
    </row>
    <row r="159" ht="56.25" spans="1:7">
      <c r="A159" s="7" t="s">
        <v>11</v>
      </c>
      <c r="B159" s="7" t="s">
        <v>186</v>
      </c>
      <c r="C159" s="7" t="s">
        <v>108</v>
      </c>
      <c r="D159" s="8">
        <v>181.26</v>
      </c>
      <c r="E159" s="9">
        <v>14.62</v>
      </c>
      <c r="F159" s="9">
        <f t="shared" ref="F159:F162" si="17">ROUND(D159*E159,2)</f>
        <v>2650.02</v>
      </c>
      <c r="G159" s="10" t="s">
        <v>258</v>
      </c>
    </row>
    <row r="160" ht="33.75" spans="1:7">
      <c r="A160" s="7" t="s">
        <v>11</v>
      </c>
      <c r="B160" s="7" t="s">
        <v>259</v>
      </c>
      <c r="C160" s="7" t="s">
        <v>41</v>
      </c>
      <c r="D160" s="8">
        <v>21</v>
      </c>
      <c r="E160" s="9">
        <v>65.55</v>
      </c>
      <c r="F160" s="9">
        <f t="shared" si="17"/>
        <v>1376.55</v>
      </c>
      <c r="G160" s="10" t="s">
        <v>260</v>
      </c>
    </row>
    <row r="161" ht="33.75" spans="1:7">
      <c r="A161" s="7" t="s">
        <v>11</v>
      </c>
      <c r="B161" s="7" t="s">
        <v>259</v>
      </c>
      <c r="C161" s="7" t="s">
        <v>41</v>
      </c>
      <c r="D161" s="8">
        <v>3</v>
      </c>
      <c r="E161" s="9">
        <v>40.42</v>
      </c>
      <c r="F161" s="9">
        <f t="shared" si="17"/>
        <v>121.26</v>
      </c>
      <c r="G161" s="10" t="s">
        <v>261</v>
      </c>
    </row>
    <row r="162" ht="45" spans="1:7">
      <c r="A162" s="7" t="s">
        <v>11</v>
      </c>
      <c r="B162" s="7" t="s">
        <v>194</v>
      </c>
      <c r="C162" s="7" t="s">
        <v>108</v>
      </c>
      <c r="D162" s="8">
        <v>181.26</v>
      </c>
      <c r="E162" s="9">
        <v>60.2</v>
      </c>
      <c r="F162" s="9">
        <f t="shared" si="17"/>
        <v>10911.85</v>
      </c>
      <c r="G162" s="10" t="s">
        <v>250</v>
      </c>
    </row>
    <row r="163" spans="1:7">
      <c r="A163" s="6" t="s">
        <v>190</v>
      </c>
      <c r="B163" s="6"/>
      <c r="C163" s="6"/>
      <c r="D163" s="6"/>
      <c r="E163" s="6"/>
      <c r="F163" s="6"/>
      <c r="G163" s="6"/>
    </row>
    <row r="164" ht="22.5" spans="1:7">
      <c r="A164" s="7" t="s">
        <v>11</v>
      </c>
      <c r="B164" s="7" t="s">
        <v>262</v>
      </c>
      <c r="C164" s="7" t="s">
        <v>255</v>
      </c>
      <c r="D164" s="8">
        <v>3</v>
      </c>
      <c r="E164" s="9">
        <v>3133.34</v>
      </c>
      <c r="F164" s="9">
        <f t="shared" ref="F164:F171" si="18">ROUND(D164*E164,2)</f>
        <v>9400.02</v>
      </c>
      <c r="G164" s="10" t="s">
        <v>263</v>
      </c>
    </row>
    <row r="165" ht="22.5" spans="1:7">
      <c r="A165" s="7" t="s">
        <v>11</v>
      </c>
      <c r="B165" s="7" t="s">
        <v>15</v>
      </c>
      <c r="C165" s="7" t="s">
        <v>16</v>
      </c>
      <c r="D165" s="8">
        <v>30</v>
      </c>
      <c r="E165" s="9">
        <v>6.06</v>
      </c>
      <c r="F165" s="9">
        <f t="shared" si="18"/>
        <v>181.8</v>
      </c>
      <c r="G165" s="10" t="s">
        <v>264</v>
      </c>
    </row>
    <row r="166" ht="22.5" spans="1:7">
      <c r="A166" s="7" t="s">
        <v>11</v>
      </c>
      <c r="B166" s="7" t="s">
        <v>26</v>
      </c>
      <c r="C166" s="7" t="s">
        <v>16</v>
      </c>
      <c r="D166" s="8">
        <v>3</v>
      </c>
      <c r="E166" s="9">
        <v>156.09</v>
      </c>
      <c r="F166" s="9">
        <f t="shared" si="18"/>
        <v>468.27</v>
      </c>
      <c r="G166" s="10" t="s">
        <v>265</v>
      </c>
    </row>
    <row r="167" ht="45" spans="1:7">
      <c r="A167" s="7" t="s">
        <v>11</v>
      </c>
      <c r="B167" s="7" t="s">
        <v>19</v>
      </c>
      <c r="C167" s="7" t="s">
        <v>16</v>
      </c>
      <c r="D167" s="8">
        <v>21</v>
      </c>
      <c r="E167" s="9">
        <v>8.66</v>
      </c>
      <c r="F167" s="9">
        <f t="shared" si="18"/>
        <v>181.86</v>
      </c>
      <c r="G167" s="10" t="s">
        <v>266</v>
      </c>
    </row>
    <row r="168" ht="22.5" spans="1:7">
      <c r="A168" s="7" t="s">
        <v>11</v>
      </c>
      <c r="B168" s="7" t="s">
        <v>21</v>
      </c>
      <c r="C168" s="7" t="s">
        <v>16</v>
      </c>
      <c r="D168" s="8">
        <v>5.862</v>
      </c>
      <c r="E168" s="9">
        <v>55.75</v>
      </c>
      <c r="F168" s="9">
        <f t="shared" si="18"/>
        <v>326.81</v>
      </c>
      <c r="G168" s="10" t="s">
        <v>267</v>
      </c>
    </row>
    <row r="169" ht="56.25" spans="1:7">
      <c r="A169" s="7" t="s">
        <v>11</v>
      </c>
      <c r="B169" s="7" t="s">
        <v>186</v>
      </c>
      <c r="C169" s="7" t="s">
        <v>108</v>
      </c>
      <c r="D169" s="8">
        <v>120</v>
      </c>
      <c r="E169" s="9">
        <v>24.16</v>
      </c>
      <c r="F169" s="9">
        <f t="shared" si="18"/>
        <v>2899.2</v>
      </c>
      <c r="G169" s="10" t="s">
        <v>268</v>
      </c>
    </row>
    <row r="170" ht="90" spans="1:7">
      <c r="A170" s="7" t="s">
        <v>11</v>
      </c>
      <c r="B170" s="7" t="s">
        <v>269</v>
      </c>
      <c r="C170" s="7" t="s">
        <v>255</v>
      </c>
      <c r="D170" s="8">
        <v>6</v>
      </c>
      <c r="E170" s="9">
        <v>2625.34</v>
      </c>
      <c r="F170" s="9">
        <f t="shared" si="18"/>
        <v>15752.04</v>
      </c>
      <c r="G170" s="10" t="s">
        <v>270</v>
      </c>
    </row>
    <row r="171" ht="45" spans="1:7">
      <c r="A171" s="7" t="s">
        <v>11</v>
      </c>
      <c r="B171" s="7" t="s">
        <v>194</v>
      </c>
      <c r="C171" s="7" t="s">
        <v>108</v>
      </c>
      <c r="D171" s="8">
        <v>120</v>
      </c>
      <c r="E171" s="9">
        <v>64.82</v>
      </c>
      <c r="F171" s="9">
        <f t="shared" si="18"/>
        <v>7778.4</v>
      </c>
      <c r="G171" s="10" t="s">
        <v>271</v>
      </c>
    </row>
    <row r="172" spans="1:7">
      <c r="A172" s="7" t="s">
        <v>24</v>
      </c>
      <c r="B172" s="7" t="s">
        <v>272</v>
      </c>
      <c r="C172" s="7" t="s">
        <v>24</v>
      </c>
      <c r="D172" s="11"/>
      <c r="E172" s="11"/>
      <c r="F172" s="11"/>
      <c r="G172" s="10" t="s">
        <v>24</v>
      </c>
    </row>
    <row r="173" ht="56.25" spans="1:7">
      <c r="A173" s="7" t="s">
        <v>11</v>
      </c>
      <c r="B173" s="7" t="s">
        <v>186</v>
      </c>
      <c r="C173" s="7" t="s">
        <v>108</v>
      </c>
      <c r="D173" s="8">
        <v>71.07</v>
      </c>
      <c r="E173" s="9">
        <v>277.14</v>
      </c>
      <c r="F173" s="9">
        <f t="shared" ref="F173:F179" si="19">ROUND(D173*E173,2)</f>
        <v>19696.34</v>
      </c>
      <c r="G173" s="10" t="s">
        <v>273</v>
      </c>
    </row>
    <row r="174" ht="45" spans="1:7">
      <c r="A174" s="7" t="s">
        <v>11</v>
      </c>
      <c r="B174" s="7" t="s">
        <v>19</v>
      </c>
      <c r="C174" s="7" t="s">
        <v>16</v>
      </c>
      <c r="D174" s="8">
        <v>27.628</v>
      </c>
      <c r="E174" s="9">
        <v>130.93</v>
      </c>
      <c r="F174" s="9">
        <f t="shared" si="19"/>
        <v>3617.33</v>
      </c>
      <c r="G174" s="10" t="s">
        <v>274</v>
      </c>
    </row>
    <row r="175" spans="1:7">
      <c r="A175" s="6" t="s">
        <v>275</v>
      </c>
      <c r="B175" s="6"/>
      <c r="C175" s="6"/>
      <c r="D175" s="6"/>
      <c r="E175" s="6"/>
      <c r="F175" s="6"/>
      <c r="G175" s="6"/>
    </row>
    <row r="176" spans="1:7">
      <c r="A176" s="6" t="s">
        <v>276</v>
      </c>
      <c r="B176" s="6"/>
      <c r="C176" s="6"/>
      <c r="D176" s="6"/>
      <c r="E176" s="6"/>
      <c r="F176" s="6"/>
      <c r="G176" s="6"/>
    </row>
    <row r="177" spans="1:7">
      <c r="A177" s="7" t="s">
        <v>24</v>
      </c>
      <c r="B177" s="7" t="s">
        <v>277</v>
      </c>
      <c r="C177" s="7" t="s">
        <v>24</v>
      </c>
      <c r="D177" s="11"/>
      <c r="E177" s="11"/>
      <c r="F177" s="11"/>
      <c r="G177" s="10" t="s">
        <v>24</v>
      </c>
    </row>
    <row r="178" ht="56.25" spans="1:7">
      <c r="A178" s="7" t="s">
        <v>11</v>
      </c>
      <c r="B178" s="7" t="s">
        <v>278</v>
      </c>
      <c r="C178" s="7" t="s">
        <v>279</v>
      </c>
      <c r="D178" s="8">
        <v>8</v>
      </c>
      <c r="E178" s="9">
        <v>540.56</v>
      </c>
      <c r="F178" s="9">
        <f t="shared" si="19"/>
        <v>4324.48</v>
      </c>
      <c r="G178" s="10" t="s">
        <v>280</v>
      </c>
    </row>
    <row r="179" ht="56.25" spans="1:7">
      <c r="A179" s="7" t="s">
        <v>11</v>
      </c>
      <c r="B179" s="7" t="s">
        <v>278</v>
      </c>
      <c r="C179" s="7" t="s">
        <v>279</v>
      </c>
      <c r="D179" s="8">
        <v>36</v>
      </c>
      <c r="E179" s="9">
        <v>156.42</v>
      </c>
      <c r="F179" s="9">
        <f t="shared" si="19"/>
        <v>5631.12</v>
      </c>
      <c r="G179" s="10" t="s">
        <v>281</v>
      </c>
    </row>
    <row r="180" spans="1:7">
      <c r="A180" s="7" t="s">
        <v>24</v>
      </c>
      <c r="B180" s="7" t="s">
        <v>282</v>
      </c>
      <c r="C180" s="7" t="s">
        <v>24</v>
      </c>
      <c r="D180" s="11"/>
      <c r="E180" s="11"/>
      <c r="F180" s="11"/>
      <c r="G180" s="10" t="s">
        <v>24</v>
      </c>
    </row>
    <row r="181" ht="56.25" spans="1:7">
      <c r="A181" s="7" t="s">
        <v>11</v>
      </c>
      <c r="B181" s="7" t="s">
        <v>278</v>
      </c>
      <c r="C181" s="7" t="s">
        <v>279</v>
      </c>
      <c r="D181" s="8">
        <v>15</v>
      </c>
      <c r="E181" s="9">
        <v>1557.63</v>
      </c>
      <c r="F181" s="9">
        <f t="shared" ref="F181:F191" si="20">ROUND(D181*E181,2)</f>
        <v>23364.45</v>
      </c>
      <c r="G181" s="10" t="s">
        <v>283</v>
      </c>
    </row>
    <row r="182" ht="56.25" spans="1:7">
      <c r="A182" s="7" t="s">
        <v>11</v>
      </c>
      <c r="B182" s="7" t="s">
        <v>278</v>
      </c>
      <c r="C182" s="7" t="s">
        <v>279</v>
      </c>
      <c r="D182" s="8">
        <v>18</v>
      </c>
      <c r="E182" s="9">
        <v>1527.63</v>
      </c>
      <c r="F182" s="9">
        <f t="shared" si="20"/>
        <v>27497.34</v>
      </c>
      <c r="G182" s="10" t="s">
        <v>284</v>
      </c>
    </row>
    <row r="183" ht="45" spans="1:7">
      <c r="A183" s="7" t="s">
        <v>11</v>
      </c>
      <c r="B183" s="7" t="s">
        <v>285</v>
      </c>
      <c r="C183" s="7" t="s">
        <v>279</v>
      </c>
      <c r="D183" s="8">
        <v>26</v>
      </c>
      <c r="E183" s="9">
        <v>432.03</v>
      </c>
      <c r="F183" s="9">
        <f t="shared" si="20"/>
        <v>11232.78</v>
      </c>
      <c r="G183" s="10" t="s">
        <v>286</v>
      </c>
    </row>
    <row r="184" ht="45" spans="1:7">
      <c r="A184" s="7" t="s">
        <v>11</v>
      </c>
      <c r="B184" s="7" t="s">
        <v>285</v>
      </c>
      <c r="C184" s="7" t="s">
        <v>279</v>
      </c>
      <c r="D184" s="8">
        <v>23</v>
      </c>
      <c r="E184" s="9">
        <v>563.03</v>
      </c>
      <c r="F184" s="9">
        <f t="shared" si="20"/>
        <v>12949.69</v>
      </c>
      <c r="G184" s="10" t="s">
        <v>287</v>
      </c>
    </row>
    <row r="185" ht="56.25" spans="1:7">
      <c r="A185" s="7" t="s">
        <v>11</v>
      </c>
      <c r="B185" s="7" t="s">
        <v>288</v>
      </c>
      <c r="C185" s="7" t="s">
        <v>13</v>
      </c>
      <c r="D185" s="8">
        <v>6.8</v>
      </c>
      <c r="E185" s="9">
        <v>106.59</v>
      </c>
      <c r="F185" s="9">
        <f t="shared" si="20"/>
        <v>724.81</v>
      </c>
      <c r="G185" s="10" t="s">
        <v>289</v>
      </c>
    </row>
    <row r="186" ht="56.25" spans="1:7">
      <c r="A186" s="7" t="s">
        <v>11</v>
      </c>
      <c r="B186" s="7" t="s">
        <v>288</v>
      </c>
      <c r="C186" s="7" t="s">
        <v>13</v>
      </c>
      <c r="D186" s="8">
        <v>72</v>
      </c>
      <c r="E186" s="9">
        <v>114.59</v>
      </c>
      <c r="F186" s="9">
        <f t="shared" si="20"/>
        <v>8250.48</v>
      </c>
      <c r="G186" s="10" t="s">
        <v>290</v>
      </c>
    </row>
    <row r="187" ht="56.25" spans="1:7">
      <c r="A187" s="7" t="s">
        <v>11</v>
      </c>
      <c r="B187" s="7" t="s">
        <v>288</v>
      </c>
      <c r="C187" s="7" t="s">
        <v>13</v>
      </c>
      <c r="D187" s="8">
        <v>58.3</v>
      </c>
      <c r="E187" s="9">
        <v>114.59</v>
      </c>
      <c r="F187" s="9">
        <f t="shared" si="20"/>
        <v>6680.6</v>
      </c>
      <c r="G187" s="10" t="s">
        <v>291</v>
      </c>
    </row>
    <row r="188" ht="45" spans="1:7">
      <c r="A188" s="7" t="s">
        <v>11</v>
      </c>
      <c r="B188" s="7" t="s">
        <v>288</v>
      </c>
      <c r="C188" s="7" t="s">
        <v>13</v>
      </c>
      <c r="D188" s="8">
        <v>373</v>
      </c>
      <c r="E188" s="9">
        <v>29.09</v>
      </c>
      <c r="F188" s="9">
        <f t="shared" si="20"/>
        <v>10850.57</v>
      </c>
      <c r="G188" s="10" t="s">
        <v>292</v>
      </c>
    </row>
    <row r="189" ht="22.5" spans="1:7">
      <c r="A189" s="7" t="s">
        <v>11</v>
      </c>
      <c r="B189" s="7" t="s">
        <v>19</v>
      </c>
      <c r="C189" s="7" t="s">
        <v>16</v>
      </c>
      <c r="D189" s="8">
        <v>180</v>
      </c>
      <c r="E189" s="9">
        <v>40.97</v>
      </c>
      <c r="F189" s="9">
        <f t="shared" si="20"/>
        <v>7374.6</v>
      </c>
      <c r="G189" s="10" t="s">
        <v>293</v>
      </c>
    </row>
    <row r="190" ht="22.5" spans="1:7">
      <c r="A190" s="7" t="s">
        <v>11</v>
      </c>
      <c r="B190" s="7" t="s">
        <v>294</v>
      </c>
      <c r="C190" s="7" t="s">
        <v>13</v>
      </c>
      <c r="D190" s="8">
        <v>752.5</v>
      </c>
      <c r="E190" s="9">
        <v>4.41</v>
      </c>
      <c r="F190" s="9">
        <f t="shared" si="20"/>
        <v>3318.53</v>
      </c>
      <c r="G190" s="10" t="s">
        <v>295</v>
      </c>
    </row>
    <row r="191" ht="22.5" spans="1:7">
      <c r="A191" s="7" t="s">
        <v>11</v>
      </c>
      <c r="B191" s="7" t="s">
        <v>21</v>
      </c>
      <c r="C191" s="7" t="s">
        <v>16</v>
      </c>
      <c r="D191" s="8">
        <v>225.75</v>
      </c>
      <c r="E191" s="9">
        <v>56.25</v>
      </c>
      <c r="F191" s="9">
        <f t="shared" si="20"/>
        <v>12698.44</v>
      </c>
      <c r="G191" s="10" t="s">
        <v>296</v>
      </c>
    </row>
    <row r="192" spans="1:7">
      <c r="A192" s="6" t="s">
        <v>297</v>
      </c>
      <c r="B192" s="6"/>
      <c r="C192" s="6"/>
      <c r="D192" s="6"/>
      <c r="E192" s="6"/>
      <c r="F192" s="6"/>
      <c r="G192" s="6"/>
    </row>
    <row r="193" spans="1:7">
      <c r="A193" s="6" t="s">
        <v>298</v>
      </c>
      <c r="B193" s="6"/>
      <c r="C193" s="6"/>
      <c r="D193" s="6"/>
      <c r="E193" s="6"/>
      <c r="F193" s="6"/>
      <c r="G193" s="6"/>
    </row>
    <row r="194" spans="1:7">
      <c r="A194" s="6" t="s">
        <v>299</v>
      </c>
      <c r="B194" s="6"/>
      <c r="C194" s="6"/>
      <c r="D194" s="6"/>
      <c r="E194" s="6"/>
      <c r="F194" s="6"/>
      <c r="G194" s="6"/>
    </row>
    <row r="195" spans="1:7">
      <c r="A195" s="7" t="s">
        <v>24</v>
      </c>
      <c r="B195" s="7" t="s">
        <v>300</v>
      </c>
      <c r="C195" s="7" t="s">
        <v>24</v>
      </c>
      <c r="D195" s="11"/>
      <c r="E195" s="11"/>
      <c r="F195" s="11"/>
      <c r="G195" s="10" t="s">
        <v>24</v>
      </c>
    </row>
    <row r="196" ht="22.5" spans="1:7">
      <c r="A196" s="7" t="s">
        <v>11</v>
      </c>
      <c r="B196" s="7" t="s">
        <v>301</v>
      </c>
      <c r="C196" s="7" t="s">
        <v>13</v>
      </c>
      <c r="D196" s="8">
        <v>40.81</v>
      </c>
      <c r="E196" s="9">
        <v>11.61</v>
      </c>
      <c r="F196" s="9">
        <f t="shared" ref="F196:F203" si="21">ROUND(D196*E196,2)</f>
        <v>473.8</v>
      </c>
      <c r="G196" s="10" t="s">
        <v>302</v>
      </c>
    </row>
    <row r="197" ht="45" spans="1:7">
      <c r="A197" s="7" t="s">
        <v>11</v>
      </c>
      <c r="B197" s="7" t="s">
        <v>76</v>
      </c>
      <c r="C197" s="7" t="s">
        <v>13</v>
      </c>
      <c r="D197" s="8">
        <v>40.81</v>
      </c>
      <c r="E197" s="9">
        <v>212.51</v>
      </c>
      <c r="F197" s="9">
        <f t="shared" si="21"/>
        <v>8672.53</v>
      </c>
      <c r="G197" s="10" t="s">
        <v>303</v>
      </c>
    </row>
    <row r="198" ht="22.5" spans="1:7">
      <c r="A198" s="7" t="s">
        <v>11</v>
      </c>
      <c r="B198" s="7" t="s">
        <v>304</v>
      </c>
      <c r="C198" s="7" t="s">
        <v>108</v>
      </c>
      <c r="D198" s="8">
        <v>56.681</v>
      </c>
      <c r="E198" s="9">
        <v>9.13</v>
      </c>
      <c r="F198" s="9">
        <f t="shared" si="21"/>
        <v>517.5</v>
      </c>
      <c r="G198" s="10" t="s">
        <v>305</v>
      </c>
    </row>
    <row r="199" ht="33.75" spans="1:7">
      <c r="A199" s="7" t="s">
        <v>11</v>
      </c>
      <c r="B199" s="7" t="s">
        <v>306</v>
      </c>
      <c r="C199" s="7" t="s">
        <v>13</v>
      </c>
      <c r="D199" s="8">
        <v>3.788</v>
      </c>
      <c r="E199" s="9">
        <v>173.58</v>
      </c>
      <c r="F199" s="9">
        <f t="shared" si="21"/>
        <v>657.52</v>
      </c>
      <c r="G199" s="10" t="s">
        <v>307</v>
      </c>
    </row>
    <row r="200" ht="22.5" spans="1:7">
      <c r="A200" s="7" t="s">
        <v>11</v>
      </c>
      <c r="B200" s="7" t="s">
        <v>308</v>
      </c>
      <c r="C200" s="7" t="s">
        <v>13</v>
      </c>
      <c r="D200" s="8">
        <v>56.492</v>
      </c>
      <c r="E200" s="9">
        <v>13.11</v>
      </c>
      <c r="F200" s="9">
        <f t="shared" si="21"/>
        <v>740.61</v>
      </c>
      <c r="G200" s="10" t="s">
        <v>309</v>
      </c>
    </row>
    <row r="201" ht="45" spans="1:7">
      <c r="A201" s="7" t="s">
        <v>11</v>
      </c>
      <c r="B201" s="7" t="s">
        <v>310</v>
      </c>
      <c r="C201" s="7" t="s">
        <v>13</v>
      </c>
      <c r="D201" s="8">
        <v>56.492</v>
      </c>
      <c r="E201" s="9">
        <v>39.87</v>
      </c>
      <c r="F201" s="9">
        <f t="shared" si="21"/>
        <v>2252.34</v>
      </c>
      <c r="G201" s="10" t="s">
        <v>311</v>
      </c>
    </row>
    <row r="202" ht="22.5" spans="1:7">
      <c r="A202" s="7" t="s">
        <v>11</v>
      </c>
      <c r="B202" s="7" t="s">
        <v>312</v>
      </c>
      <c r="C202" s="7" t="s">
        <v>13</v>
      </c>
      <c r="D202" s="8">
        <v>56.492</v>
      </c>
      <c r="E202" s="9">
        <v>34.64</v>
      </c>
      <c r="F202" s="9">
        <f t="shared" si="21"/>
        <v>1956.88</v>
      </c>
      <c r="G202" s="10" t="s">
        <v>313</v>
      </c>
    </row>
    <row r="203" ht="45" spans="1:7">
      <c r="A203" s="7" t="s">
        <v>11</v>
      </c>
      <c r="B203" s="7" t="s">
        <v>310</v>
      </c>
      <c r="C203" s="7" t="s">
        <v>13</v>
      </c>
      <c r="D203" s="8">
        <v>41.496</v>
      </c>
      <c r="E203" s="9">
        <v>44.6</v>
      </c>
      <c r="F203" s="9">
        <f t="shared" si="21"/>
        <v>1850.72</v>
      </c>
      <c r="G203" s="10" t="s">
        <v>314</v>
      </c>
    </row>
    <row r="204" spans="1:7">
      <c r="A204" s="7" t="s">
        <v>24</v>
      </c>
      <c r="B204" s="7" t="s">
        <v>315</v>
      </c>
      <c r="C204" s="7" t="s">
        <v>24</v>
      </c>
      <c r="D204" s="11"/>
      <c r="E204" s="11"/>
      <c r="F204" s="11"/>
      <c r="G204" s="10" t="s">
        <v>24</v>
      </c>
    </row>
    <row r="205" ht="22.5" spans="1:7">
      <c r="A205" s="7" t="s">
        <v>11</v>
      </c>
      <c r="B205" s="7" t="s">
        <v>301</v>
      </c>
      <c r="C205" s="7" t="s">
        <v>13</v>
      </c>
      <c r="D205" s="8">
        <v>16.524</v>
      </c>
      <c r="E205" s="9">
        <v>11.61</v>
      </c>
      <c r="F205" s="9">
        <f t="shared" ref="F205:F211" si="22">ROUND(D205*E205,2)</f>
        <v>191.84</v>
      </c>
      <c r="G205" s="10" t="s">
        <v>302</v>
      </c>
    </row>
    <row r="206" ht="45" spans="1:7">
      <c r="A206" s="7" t="s">
        <v>11</v>
      </c>
      <c r="B206" s="7" t="s">
        <v>76</v>
      </c>
      <c r="C206" s="7" t="s">
        <v>13</v>
      </c>
      <c r="D206" s="8">
        <v>16.524</v>
      </c>
      <c r="E206" s="9">
        <v>212.51</v>
      </c>
      <c r="F206" s="9">
        <f t="shared" si="22"/>
        <v>3511.52</v>
      </c>
      <c r="G206" s="10" t="s">
        <v>303</v>
      </c>
    </row>
    <row r="207" ht="33.75" spans="1:7">
      <c r="A207" s="7" t="s">
        <v>11</v>
      </c>
      <c r="B207" s="7" t="s">
        <v>306</v>
      </c>
      <c r="C207" s="7" t="s">
        <v>13</v>
      </c>
      <c r="D207" s="8">
        <v>1.236</v>
      </c>
      <c r="E207" s="9">
        <v>191.76</v>
      </c>
      <c r="F207" s="9">
        <f t="shared" si="22"/>
        <v>237.02</v>
      </c>
      <c r="G207" s="10" t="s">
        <v>307</v>
      </c>
    </row>
    <row r="208" ht="22.5" spans="1:7">
      <c r="A208" s="7" t="s">
        <v>11</v>
      </c>
      <c r="B208" s="7" t="s">
        <v>308</v>
      </c>
      <c r="C208" s="7" t="s">
        <v>13</v>
      </c>
      <c r="D208" s="8">
        <v>36.351</v>
      </c>
      <c r="E208" s="9">
        <v>13.11</v>
      </c>
      <c r="F208" s="9">
        <f t="shared" si="22"/>
        <v>476.56</v>
      </c>
      <c r="G208" s="10" t="s">
        <v>309</v>
      </c>
    </row>
    <row r="209" ht="45" spans="1:7">
      <c r="A209" s="7" t="s">
        <v>11</v>
      </c>
      <c r="B209" s="7" t="s">
        <v>310</v>
      </c>
      <c r="C209" s="7" t="s">
        <v>13</v>
      </c>
      <c r="D209" s="8">
        <v>36.351</v>
      </c>
      <c r="E209" s="9">
        <v>39.87</v>
      </c>
      <c r="F209" s="9">
        <f t="shared" si="22"/>
        <v>1449.31</v>
      </c>
      <c r="G209" s="10" t="s">
        <v>311</v>
      </c>
    </row>
    <row r="210" ht="22.5" spans="1:7">
      <c r="A210" s="7" t="s">
        <v>11</v>
      </c>
      <c r="B210" s="7" t="s">
        <v>312</v>
      </c>
      <c r="C210" s="7" t="s">
        <v>13</v>
      </c>
      <c r="D210" s="8">
        <v>36.352</v>
      </c>
      <c r="E210" s="9">
        <v>34.64</v>
      </c>
      <c r="F210" s="9">
        <f t="shared" si="22"/>
        <v>1259.23</v>
      </c>
      <c r="G210" s="10" t="s">
        <v>316</v>
      </c>
    </row>
    <row r="211" ht="45" spans="1:7">
      <c r="A211" s="7" t="s">
        <v>11</v>
      </c>
      <c r="B211" s="7" t="s">
        <v>310</v>
      </c>
      <c r="C211" s="7" t="s">
        <v>13</v>
      </c>
      <c r="D211" s="8">
        <v>16.524</v>
      </c>
      <c r="E211" s="9">
        <v>44.6</v>
      </c>
      <c r="F211" s="9">
        <f t="shared" si="22"/>
        <v>736.97</v>
      </c>
      <c r="G211" s="10" t="s">
        <v>317</v>
      </c>
    </row>
    <row r="212" spans="1:7">
      <c r="A212" s="7" t="s">
        <v>24</v>
      </c>
      <c r="B212" s="7" t="s">
        <v>318</v>
      </c>
      <c r="C212" s="7" t="s">
        <v>24</v>
      </c>
      <c r="D212" s="11"/>
      <c r="E212" s="11"/>
      <c r="F212" s="11"/>
      <c r="G212" s="10" t="s">
        <v>24</v>
      </c>
    </row>
    <row r="213" ht="22.5" spans="1:7">
      <c r="A213" s="7" t="s">
        <v>11</v>
      </c>
      <c r="B213" s="7" t="s">
        <v>319</v>
      </c>
      <c r="C213" s="7" t="s">
        <v>13</v>
      </c>
      <c r="D213" s="8">
        <v>184.05</v>
      </c>
      <c r="E213" s="9">
        <v>95.65</v>
      </c>
      <c r="F213" s="9">
        <f t="shared" ref="F213:F222" si="23">ROUND(D213*E213,2)</f>
        <v>17604.38</v>
      </c>
      <c r="G213" s="10" t="s">
        <v>320</v>
      </c>
    </row>
    <row r="214" ht="22.5" spans="1:7">
      <c r="A214" s="7" t="s">
        <v>11</v>
      </c>
      <c r="B214" s="7" t="s">
        <v>321</v>
      </c>
      <c r="C214" s="7" t="s">
        <v>108</v>
      </c>
      <c r="D214" s="8">
        <v>222.6</v>
      </c>
      <c r="E214" s="9">
        <v>41.47</v>
      </c>
      <c r="F214" s="9">
        <f t="shared" si="23"/>
        <v>9231.22</v>
      </c>
      <c r="G214" s="10" t="s">
        <v>322</v>
      </c>
    </row>
    <row r="215" ht="22.5" spans="1:7">
      <c r="A215" s="7" t="s">
        <v>11</v>
      </c>
      <c r="B215" s="7" t="s">
        <v>308</v>
      </c>
      <c r="C215" s="7" t="s">
        <v>13</v>
      </c>
      <c r="D215" s="8">
        <v>599.76</v>
      </c>
      <c r="E215" s="9">
        <v>13.11</v>
      </c>
      <c r="F215" s="9">
        <f t="shared" si="23"/>
        <v>7862.85</v>
      </c>
      <c r="G215" s="10" t="s">
        <v>309</v>
      </c>
    </row>
    <row r="216" ht="45" spans="1:7">
      <c r="A216" s="7" t="s">
        <v>11</v>
      </c>
      <c r="B216" s="7" t="s">
        <v>310</v>
      </c>
      <c r="C216" s="7" t="s">
        <v>13</v>
      </c>
      <c r="D216" s="8">
        <v>599.76</v>
      </c>
      <c r="E216" s="9">
        <v>39.87</v>
      </c>
      <c r="F216" s="9">
        <f t="shared" si="23"/>
        <v>23912.43</v>
      </c>
      <c r="G216" s="10" t="s">
        <v>311</v>
      </c>
    </row>
    <row r="217" ht="22.5" spans="1:7">
      <c r="A217" s="7" t="s">
        <v>11</v>
      </c>
      <c r="B217" s="7" t="s">
        <v>312</v>
      </c>
      <c r="C217" s="7" t="s">
        <v>13</v>
      </c>
      <c r="D217" s="8">
        <v>599.76</v>
      </c>
      <c r="E217" s="9">
        <v>34.64</v>
      </c>
      <c r="F217" s="9">
        <f t="shared" si="23"/>
        <v>20775.69</v>
      </c>
      <c r="G217" s="10" t="s">
        <v>313</v>
      </c>
    </row>
    <row r="218" ht="45" spans="1:7">
      <c r="A218" s="7" t="s">
        <v>11</v>
      </c>
      <c r="B218" s="7" t="s">
        <v>310</v>
      </c>
      <c r="C218" s="7" t="s">
        <v>13</v>
      </c>
      <c r="D218" s="8">
        <v>184.05</v>
      </c>
      <c r="E218" s="9">
        <v>44.6</v>
      </c>
      <c r="F218" s="9">
        <f t="shared" si="23"/>
        <v>8208.63</v>
      </c>
      <c r="G218" s="10" t="s">
        <v>314</v>
      </c>
    </row>
    <row r="219" ht="56.25" spans="1:7">
      <c r="A219" s="7" t="s">
        <v>11</v>
      </c>
      <c r="B219" s="7" t="s">
        <v>323</v>
      </c>
      <c r="C219" s="7" t="s">
        <v>108</v>
      </c>
      <c r="D219" s="8">
        <v>45.9</v>
      </c>
      <c r="E219" s="9">
        <v>291.5</v>
      </c>
      <c r="F219" s="9">
        <f t="shared" si="23"/>
        <v>13379.85</v>
      </c>
      <c r="G219" s="10" t="s">
        <v>324</v>
      </c>
    </row>
    <row r="220" ht="45" spans="1:7">
      <c r="A220" s="7" t="s">
        <v>11</v>
      </c>
      <c r="B220" s="7" t="s">
        <v>325</v>
      </c>
      <c r="C220" s="7" t="s">
        <v>13</v>
      </c>
      <c r="D220" s="8">
        <v>55.08</v>
      </c>
      <c r="E220" s="9">
        <v>64.24</v>
      </c>
      <c r="F220" s="9">
        <f t="shared" si="23"/>
        <v>3538.34</v>
      </c>
      <c r="G220" s="10" t="s">
        <v>326</v>
      </c>
    </row>
    <row r="221" ht="22.5" spans="1:7">
      <c r="A221" s="7" t="s">
        <v>11</v>
      </c>
      <c r="B221" s="7" t="s">
        <v>327</v>
      </c>
      <c r="C221" s="7" t="s">
        <v>13</v>
      </c>
      <c r="D221" s="8">
        <v>68.4</v>
      </c>
      <c r="E221" s="9">
        <v>25.2</v>
      </c>
      <c r="F221" s="9">
        <f t="shared" si="23"/>
        <v>1723.68</v>
      </c>
      <c r="G221" s="10" t="s">
        <v>328</v>
      </c>
    </row>
    <row r="222" ht="22.5" spans="1:7">
      <c r="A222" s="7" t="s">
        <v>11</v>
      </c>
      <c r="B222" s="7" t="s">
        <v>329</v>
      </c>
      <c r="C222" s="7" t="s">
        <v>108</v>
      </c>
      <c r="D222" s="8">
        <v>24</v>
      </c>
      <c r="E222" s="9">
        <v>1553.15</v>
      </c>
      <c r="F222" s="9">
        <f t="shared" si="23"/>
        <v>37275.6</v>
      </c>
      <c r="G222" s="10" t="s">
        <v>330</v>
      </c>
    </row>
    <row r="223" spans="1:7">
      <c r="A223" s="7" t="s">
        <v>24</v>
      </c>
      <c r="B223" s="7" t="s">
        <v>331</v>
      </c>
      <c r="C223" s="7" t="s">
        <v>24</v>
      </c>
      <c r="D223" s="11"/>
      <c r="E223" s="11"/>
      <c r="F223" s="11"/>
      <c r="G223" s="10" t="s">
        <v>24</v>
      </c>
    </row>
    <row r="224" ht="45" spans="1:7">
      <c r="A224" s="7" t="s">
        <v>11</v>
      </c>
      <c r="B224" s="7" t="s">
        <v>332</v>
      </c>
      <c r="C224" s="7" t="s">
        <v>16</v>
      </c>
      <c r="D224" s="8">
        <v>0.575</v>
      </c>
      <c r="E224" s="9">
        <v>716.99</v>
      </c>
      <c r="F224" s="9">
        <f t="shared" ref="F224:F238" si="24">ROUND(D224*E224,2)</f>
        <v>412.27</v>
      </c>
      <c r="G224" s="10" t="s">
        <v>333</v>
      </c>
    </row>
    <row r="225" ht="22.5" spans="1:7">
      <c r="A225" s="7" t="s">
        <v>11</v>
      </c>
      <c r="B225" s="7" t="s">
        <v>301</v>
      </c>
      <c r="C225" s="7" t="s">
        <v>13</v>
      </c>
      <c r="D225" s="8">
        <v>47.25</v>
      </c>
      <c r="E225" s="9">
        <v>11.61</v>
      </c>
      <c r="F225" s="9">
        <f t="shared" si="24"/>
        <v>548.57</v>
      </c>
      <c r="G225" s="10" t="s">
        <v>302</v>
      </c>
    </row>
    <row r="226" ht="45" spans="1:7">
      <c r="A226" s="7" t="s">
        <v>11</v>
      </c>
      <c r="B226" s="7" t="s">
        <v>76</v>
      </c>
      <c r="C226" s="7" t="s">
        <v>13</v>
      </c>
      <c r="D226" s="8">
        <v>47.25</v>
      </c>
      <c r="E226" s="9">
        <v>100.41</v>
      </c>
      <c r="F226" s="9">
        <f t="shared" si="24"/>
        <v>4744.37</v>
      </c>
      <c r="G226" s="10" t="s">
        <v>334</v>
      </c>
    </row>
    <row r="227" ht="22.5" spans="1:7">
      <c r="A227" s="7" t="s">
        <v>11</v>
      </c>
      <c r="B227" s="7" t="s">
        <v>304</v>
      </c>
      <c r="C227" s="7" t="s">
        <v>108</v>
      </c>
      <c r="D227" s="8">
        <v>157.467</v>
      </c>
      <c r="E227" s="9">
        <v>9.13</v>
      </c>
      <c r="F227" s="9">
        <f t="shared" si="24"/>
        <v>1437.67</v>
      </c>
      <c r="G227" s="10" t="s">
        <v>305</v>
      </c>
    </row>
    <row r="228" ht="22.5" spans="1:7">
      <c r="A228" s="7" t="s">
        <v>11</v>
      </c>
      <c r="B228" s="7" t="s">
        <v>335</v>
      </c>
      <c r="C228" s="7" t="s">
        <v>13</v>
      </c>
      <c r="D228" s="8">
        <v>47.25</v>
      </c>
      <c r="E228" s="9">
        <v>44.49</v>
      </c>
      <c r="F228" s="9">
        <f t="shared" si="24"/>
        <v>2102.15</v>
      </c>
      <c r="G228" s="10" t="s">
        <v>336</v>
      </c>
    </row>
    <row r="229" ht="22.5" spans="1:7">
      <c r="A229" s="7" t="s">
        <v>11</v>
      </c>
      <c r="B229" s="7" t="s">
        <v>337</v>
      </c>
      <c r="C229" s="7" t="s">
        <v>13</v>
      </c>
      <c r="D229" s="8">
        <v>235.35</v>
      </c>
      <c r="E229" s="9">
        <v>38.2</v>
      </c>
      <c r="F229" s="9">
        <f t="shared" si="24"/>
        <v>8990.37</v>
      </c>
      <c r="G229" s="10" t="s">
        <v>338</v>
      </c>
    </row>
    <row r="230" ht="22.5" spans="1:7">
      <c r="A230" s="7" t="s">
        <v>11</v>
      </c>
      <c r="B230" s="7" t="s">
        <v>312</v>
      </c>
      <c r="C230" s="7" t="s">
        <v>13</v>
      </c>
      <c r="D230" s="8">
        <v>235.35</v>
      </c>
      <c r="E230" s="9">
        <v>34.64</v>
      </c>
      <c r="F230" s="9">
        <f t="shared" si="24"/>
        <v>8152.52</v>
      </c>
      <c r="G230" s="10" t="s">
        <v>313</v>
      </c>
    </row>
    <row r="231" ht="33.75" spans="1:7">
      <c r="A231" s="7" t="s">
        <v>11</v>
      </c>
      <c r="B231" s="7" t="s">
        <v>325</v>
      </c>
      <c r="C231" s="7" t="s">
        <v>13</v>
      </c>
      <c r="D231" s="8">
        <v>174.15</v>
      </c>
      <c r="E231" s="9">
        <v>49.54</v>
      </c>
      <c r="F231" s="9">
        <f t="shared" si="24"/>
        <v>8627.39</v>
      </c>
      <c r="G231" s="10" t="s">
        <v>339</v>
      </c>
    </row>
    <row r="232" ht="33.75" spans="1:7">
      <c r="A232" s="7" t="s">
        <v>11</v>
      </c>
      <c r="B232" s="7" t="s">
        <v>340</v>
      </c>
      <c r="C232" s="7" t="s">
        <v>13</v>
      </c>
      <c r="D232" s="8">
        <v>235.35</v>
      </c>
      <c r="E232" s="9">
        <v>197.32</v>
      </c>
      <c r="F232" s="9">
        <f t="shared" si="24"/>
        <v>46439.26</v>
      </c>
      <c r="G232" s="10" t="s">
        <v>341</v>
      </c>
    </row>
    <row r="233" ht="22.5" spans="1:7">
      <c r="A233" s="7" t="s">
        <v>11</v>
      </c>
      <c r="B233" s="7" t="s">
        <v>342</v>
      </c>
      <c r="C233" s="7" t="s">
        <v>13</v>
      </c>
      <c r="D233" s="8">
        <v>47.25</v>
      </c>
      <c r="E233" s="9">
        <v>14.12</v>
      </c>
      <c r="F233" s="9">
        <f t="shared" si="24"/>
        <v>667.17</v>
      </c>
      <c r="G233" s="10" t="s">
        <v>343</v>
      </c>
    </row>
    <row r="234" ht="22.5" spans="1:7">
      <c r="A234" s="7" t="s">
        <v>11</v>
      </c>
      <c r="B234" s="7" t="s">
        <v>82</v>
      </c>
      <c r="C234" s="7" t="s">
        <v>13</v>
      </c>
      <c r="D234" s="8">
        <v>47.25</v>
      </c>
      <c r="E234" s="9">
        <v>178.93</v>
      </c>
      <c r="F234" s="9">
        <f t="shared" si="24"/>
        <v>8454.44</v>
      </c>
      <c r="G234" s="10" t="s">
        <v>344</v>
      </c>
    </row>
    <row r="235" ht="22.5" spans="1:7">
      <c r="A235" s="7" t="s">
        <v>11</v>
      </c>
      <c r="B235" s="7" t="s">
        <v>345</v>
      </c>
      <c r="C235" s="7" t="s">
        <v>346</v>
      </c>
      <c r="D235" s="8">
        <v>15</v>
      </c>
      <c r="E235" s="9">
        <v>28.94</v>
      </c>
      <c r="F235" s="9">
        <f t="shared" si="24"/>
        <v>434.1</v>
      </c>
      <c r="G235" s="10" t="s">
        <v>347</v>
      </c>
    </row>
    <row r="236" ht="33.75" spans="1:7">
      <c r="A236" s="7" t="s">
        <v>11</v>
      </c>
      <c r="B236" s="7" t="s">
        <v>63</v>
      </c>
      <c r="C236" s="7" t="s">
        <v>13</v>
      </c>
      <c r="D236" s="8">
        <v>22.05</v>
      </c>
      <c r="E236" s="9">
        <v>497.28</v>
      </c>
      <c r="F236" s="9">
        <f t="shared" si="24"/>
        <v>10965.02</v>
      </c>
      <c r="G236" s="10" t="s">
        <v>348</v>
      </c>
    </row>
    <row r="237" ht="22.5" spans="1:7">
      <c r="A237" s="7" t="s">
        <v>11</v>
      </c>
      <c r="B237" s="7" t="s">
        <v>79</v>
      </c>
      <c r="C237" s="7" t="s">
        <v>13</v>
      </c>
      <c r="D237" s="8">
        <v>11.025</v>
      </c>
      <c r="E237" s="9">
        <v>149.73</v>
      </c>
      <c r="F237" s="9">
        <f t="shared" si="24"/>
        <v>1650.77</v>
      </c>
      <c r="G237" s="10" t="s">
        <v>349</v>
      </c>
    </row>
    <row r="238" ht="22.5" spans="1:7">
      <c r="A238" s="7" t="s">
        <v>11</v>
      </c>
      <c r="B238" s="7" t="s">
        <v>350</v>
      </c>
      <c r="C238" s="7" t="s">
        <v>13</v>
      </c>
      <c r="D238" s="8">
        <v>13.05</v>
      </c>
      <c r="E238" s="9">
        <v>921.57</v>
      </c>
      <c r="F238" s="9">
        <f t="shared" si="24"/>
        <v>12026.49</v>
      </c>
      <c r="G238" s="10" t="s">
        <v>351</v>
      </c>
    </row>
    <row r="239" ht="22.5" spans="1:7">
      <c r="A239" s="7" t="s">
        <v>24</v>
      </c>
      <c r="B239" s="7" t="s">
        <v>352</v>
      </c>
      <c r="C239" s="7" t="s">
        <v>24</v>
      </c>
      <c r="D239" s="11"/>
      <c r="E239" s="11"/>
      <c r="F239" s="11"/>
      <c r="G239" s="10" t="s">
        <v>24</v>
      </c>
    </row>
    <row r="240" ht="22.5" spans="1:7">
      <c r="A240" s="7" t="s">
        <v>11</v>
      </c>
      <c r="B240" s="7" t="s">
        <v>21</v>
      </c>
      <c r="C240" s="7" t="s">
        <v>16</v>
      </c>
      <c r="D240" s="8">
        <v>40.827</v>
      </c>
      <c r="E240" s="9">
        <v>50.2</v>
      </c>
      <c r="F240" s="9">
        <f t="shared" ref="F240:F246" si="25">ROUND(D240*E240,2)</f>
        <v>2049.52</v>
      </c>
      <c r="G240" s="10" t="s">
        <v>353</v>
      </c>
    </row>
    <row r="241" spans="1:7">
      <c r="A241" s="6" t="s">
        <v>354</v>
      </c>
      <c r="B241" s="6"/>
      <c r="C241" s="6"/>
      <c r="D241" s="6"/>
      <c r="E241" s="6"/>
      <c r="F241" s="6"/>
      <c r="G241" s="6"/>
    </row>
    <row r="242" spans="1:7">
      <c r="A242" s="7" t="s">
        <v>24</v>
      </c>
      <c r="B242" s="7" t="s">
        <v>300</v>
      </c>
      <c r="C242" s="7" t="s">
        <v>24</v>
      </c>
      <c r="D242" s="11"/>
      <c r="E242" s="11"/>
      <c r="F242" s="11"/>
      <c r="G242" s="10" t="s">
        <v>24</v>
      </c>
    </row>
    <row r="243" ht="45" spans="1:7">
      <c r="A243" s="7" t="s">
        <v>11</v>
      </c>
      <c r="B243" s="7" t="s">
        <v>310</v>
      </c>
      <c r="C243" s="7" t="s">
        <v>13</v>
      </c>
      <c r="D243" s="8">
        <v>56.642</v>
      </c>
      <c r="E243" s="9">
        <v>39.87</v>
      </c>
      <c r="F243" s="9">
        <f t="shared" si="25"/>
        <v>2258.32</v>
      </c>
      <c r="G243" s="10" t="s">
        <v>311</v>
      </c>
    </row>
    <row r="244" ht="22.5" spans="1:7">
      <c r="A244" s="7" t="s">
        <v>11</v>
      </c>
      <c r="B244" s="7" t="s">
        <v>308</v>
      </c>
      <c r="C244" s="7" t="s">
        <v>13</v>
      </c>
      <c r="D244" s="8">
        <v>56.642</v>
      </c>
      <c r="E244" s="9">
        <v>13.11</v>
      </c>
      <c r="F244" s="9">
        <f t="shared" si="25"/>
        <v>742.58</v>
      </c>
      <c r="G244" s="10" t="s">
        <v>309</v>
      </c>
    </row>
    <row r="245" ht="22.5" spans="1:7">
      <c r="A245" s="7" t="s">
        <v>11</v>
      </c>
      <c r="B245" s="7" t="s">
        <v>312</v>
      </c>
      <c r="C245" s="7" t="s">
        <v>13</v>
      </c>
      <c r="D245" s="8">
        <v>56.642</v>
      </c>
      <c r="E245" s="9">
        <v>34.64</v>
      </c>
      <c r="F245" s="9">
        <f t="shared" si="25"/>
        <v>1962.08</v>
      </c>
      <c r="G245" s="10" t="s">
        <v>313</v>
      </c>
    </row>
    <row r="246" ht="45" spans="1:7">
      <c r="A246" s="7" t="s">
        <v>11</v>
      </c>
      <c r="B246" s="7" t="s">
        <v>310</v>
      </c>
      <c r="C246" s="7" t="s">
        <v>13</v>
      </c>
      <c r="D246" s="8">
        <v>41.496</v>
      </c>
      <c r="E246" s="9">
        <v>44.6</v>
      </c>
      <c r="F246" s="9">
        <f t="shared" si="25"/>
        <v>1850.72</v>
      </c>
      <c r="G246" s="10" t="s">
        <v>314</v>
      </c>
    </row>
    <row r="247" spans="1:7">
      <c r="A247" s="7" t="s">
        <v>24</v>
      </c>
      <c r="B247" s="7" t="s">
        <v>315</v>
      </c>
      <c r="C247" s="7" t="s">
        <v>24</v>
      </c>
      <c r="D247" s="11"/>
      <c r="E247" s="11"/>
      <c r="F247" s="11"/>
      <c r="G247" s="10" t="s">
        <v>24</v>
      </c>
    </row>
    <row r="248" ht="22.5" spans="1:7">
      <c r="A248" s="7" t="s">
        <v>11</v>
      </c>
      <c r="B248" s="7" t="s">
        <v>301</v>
      </c>
      <c r="C248" s="7" t="s">
        <v>13</v>
      </c>
      <c r="D248" s="8">
        <v>16.524</v>
      </c>
      <c r="E248" s="9">
        <v>11.61</v>
      </c>
      <c r="F248" s="9">
        <f t="shared" ref="F248:F254" si="26">ROUND(D248*E248,2)</f>
        <v>191.84</v>
      </c>
      <c r="G248" s="10" t="s">
        <v>302</v>
      </c>
    </row>
    <row r="249" ht="45" spans="1:7">
      <c r="A249" s="7" t="s">
        <v>11</v>
      </c>
      <c r="B249" s="7" t="s">
        <v>76</v>
      </c>
      <c r="C249" s="7" t="s">
        <v>13</v>
      </c>
      <c r="D249" s="8">
        <v>16.524</v>
      </c>
      <c r="E249" s="9">
        <v>212.51</v>
      </c>
      <c r="F249" s="9">
        <f t="shared" si="26"/>
        <v>3511.52</v>
      </c>
      <c r="G249" s="10" t="s">
        <v>303</v>
      </c>
    </row>
    <row r="250" ht="33.75" spans="1:7">
      <c r="A250" s="7" t="s">
        <v>11</v>
      </c>
      <c r="B250" s="7" t="s">
        <v>306</v>
      </c>
      <c r="C250" s="7" t="s">
        <v>13</v>
      </c>
      <c r="D250" s="8">
        <v>1.236</v>
      </c>
      <c r="E250" s="9">
        <v>191.76</v>
      </c>
      <c r="F250" s="9">
        <f t="shared" si="26"/>
        <v>237.02</v>
      </c>
      <c r="G250" s="10" t="s">
        <v>307</v>
      </c>
    </row>
    <row r="251" ht="22.5" spans="1:7">
      <c r="A251" s="7" t="s">
        <v>11</v>
      </c>
      <c r="B251" s="7" t="s">
        <v>308</v>
      </c>
      <c r="C251" s="7" t="s">
        <v>13</v>
      </c>
      <c r="D251" s="8">
        <v>36.351</v>
      </c>
      <c r="E251" s="9">
        <v>13.11</v>
      </c>
      <c r="F251" s="9">
        <f t="shared" si="26"/>
        <v>476.56</v>
      </c>
      <c r="G251" s="10" t="s">
        <v>309</v>
      </c>
    </row>
    <row r="252" ht="45" spans="1:7">
      <c r="A252" s="7" t="s">
        <v>11</v>
      </c>
      <c r="B252" s="7" t="s">
        <v>310</v>
      </c>
      <c r="C252" s="7" t="s">
        <v>13</v>
      </c>
      <c r="D252" s="8">
        <v>36.351</v>
      </c>
      <c r="E252" s="9">
        <v>39.87</v>
      </c>
      <c r="F252" s="9">
        <f t="shared" si="26"/>
        <v>1449.31</v>
      </c>
      <c r="G252" s="10" t="s">
        <v>311</v>
      </c>
    </row>
    <row r="253" ht="22.5" spans="1:7">
      <c r="A253" s="7" t="s">
        <v>11</v>
      </c>
      <c r="B253" s="7" t="s">
        <v>312</v>
      </c>
      <c r="C253" s="7" t="s">
        <v>13</v>
      </c>
      <c r="D253" s="8">
        <v>36.352</v>
      </c>
      <c r="E253" s="9">
        <v>34.64</v>
      </c>
      <c r="F253" s="9">
        <f t="shared" si="26"/>
        <v>1259.23</v>
      </c>
      <c r="G253" s="10" t="s">
        <v>313</v>
      </c>
    </row>
    <row r="254" ht="45" spans="1:7">
      <c r="A254" s="7" t="s">
        <v>11</v>
      </c>
      <c r="B254" s="7" t="s">
        <v>310</v>
      </c>
      <c r="C254" s="7" t="s">
        <v>13</v>
      </c>
      <c r="D254" s="8">
        <v>16.524</v>
      </c>
      <c r="E254" s="9">
        <v>44.6</v>
      </c>
      <c r="F254" s="9">
        <f t="shared" si="26"/>
        <v>736.97</v>
      </c>
      <c r="G254" s="10" t="s">
        <v>317</v>
      </c>
    </row>
    <row r="255" spans="1:7">
      <c r="A255" s="7" t="s">
        <v>24</v>
      </c>
      <c r="B255" s="7" t="s">
        <v>318</v>
      </c>
      <c r="C255" s="7" t="s">
        <v>24</v>
      </c>
      <c r="D255" s="11"/>
      <c r="E255" s="11"/>
      <c r="F255" s="11"/>
      <c r="G255" s="10" t="s">
        <v>24</v>
      </c>
    </row>
    <row r="256" ht="22.5" spans="1:7">
      <c r="A256" s="7" t="s">
        <v>11</v>
      </c>
      <c r="B256" s="7" t="s">
        <v>319</v>
      </c>
      <c r="C256" s="7" t="s">
        <v>13</v>
      </c>
      <c r="D256" s="8">
        <v>184.05</v>
      </c>
      <c r="E256" s="9">
        <v>95.65</v>
      </c>
      <c r="F256" s="9">
        <f t="shared" ref="F256:F265" si="27">ROUND(D256*E256,2)</f>
        <v>17604.38</v>
      </c>
      <c r="G256" s="10" t="s">
        <v>320</v>
      </c>
    </row>
    <row r="257" ht="22.5" spans="1:7">
      <c r="A257" s="7" t="s">
        <v>11</v>
      </c>
      <c r="B257" s="7" t="s">
        <v>321</v>
      </c>
      <c r="C257" s="7" t="s">
        <v>108</v>
      </c>
      <c r="D257" s="8">
        <v>222.6</v>
      </c>
      <c r="E257" s="9">
        <v>41.47</v>
      </c>
      <c r="F257" s="9">
        <f t="shared" si="27"/>
        <v>9231.22</v>
      </c>
      <c r="G257" s="10" t="s">
        <v>322</v>
      </c>
    </row>
    <row r="258" ht="45" spans="1:7">
      <c r="A258" s="7" t="s">
        <v>11</v>
      </c>
      <c r="B258" s="7" t="s">
        <v>310</v>
      </c>
      <c r="C258" s="7" t="s">
        <v>13</v>
      </c>
      <c r="D258" s="8">
        <v>599.76</v>
      </c>
      <c r="E258" s="9">
        <v>39.87</v>
      </c>
      <c r="F258" s="9">
        <f t="shared" si="27"/>
        <v>23912.43</v>
      </c>
      <c r="G258" s="10" t="s">
        <v>311</v>
      </c>
    </row>
    <row r="259" ht="22.5" spans="1:7">
      <c r="A259" s="7" t="s">
        <v>11</v>
      </c>
      <c r="B259" s="7" t="s">
        <v>308</v>
      </c>
      <c r="C259" s="7" t="s">
        <v>13</v>
      </c>
      <c r="D259" s="8">
        <v>599.76</v>
      </c>
      <c r="E259" s="9">
        <v>13.11</v>
      </c>
      <c r="F259" s="9">
        <f t="shared" si="27"/>
        <v>7862.85</v>
      </c>
      <c r="G259" s="10" t="s">
        <v>309</v>
      </c>
    </row>
    <row r="260" ht="22.5" spans="1:7">
      <c r="A260" s="7" t="s">
        <v>11</v>
      </c>
      <c r="B260" s="7" t="s">
        <v>312</v>
      </c>
      <c r="C260" s="7" t="s">
        <v>13</v>
      </c>
      <c r="D260" s="8">
        <v>599.76</v>
      </c>
      <c r="E260" s="9">
        <v>34.64</v>
      </c>
      <c r="F260" s="9">
        <f t="shared" si="27"/>
        <v>20775.69</v>
      </c>
      <c r="G260" s="10" t="s">
        <v>313</v>
      </c>
    </row>
    <row r="261" ht="45" spans="1:7">
      <c r="A261" s="7" t="s">
        <v>11</v>
      </c>
      <c r="B261" s="7" t="s">
        <v>310</v>
      </c>
      <c r="C261" s="7" t="s">
        <v>13</v>
      </c>
      <c r="D261" s="8">
        <v>184.05</v>
      </c>
      <c r="E261" s="9">
        <v>44.6</v>
      </c>
      <c r="F261" s="9">
        <f t="shared" si="27"/>
        <v>8208.63</v>
      </c>
      <c r="G261" s="10" t="s">
        <v>314</v>
      </c>
    </row>
    <row r="262" ht="56.25" spans="1:7">
      <c r="A262" s="7" t="s">
        <v>11</v>
      </c>
      <c r="B262" s="7" t="s">
        <v>323</v>
      </c>
      <c r="C262" s="7" t="s">
        <v>108</v>
      </c>
      <c r="D262" s="8">
        <v>45.9</v>
      </c>
      <c r="E262" s="9">
        <v>291.5</v>
      </c>
      <c r="F262" s="9">
        <f t="shared" si="27"/>
        <v>13379.85</v>
      </c>
      <c r="G262" s="10" t="s">
        <v>324</v>
      </c>
    </row>
    <row r="263" ht="45" spans="1:7">
      <c r="A263" s="7" t="s">
        <v>11</v>
      </c>
      <c r="B263" s="7" t="s">
        <v>325</v>
      </c>
      <c r="C263" s="7" t="s">
        <v>13</v>
      </c>
      <c r="D263" s="8">
        <v>29.376</v>
      </c>
      <c r="E263" s="9">
        <v>64.24</v>
      </c>
      <c r="F263" s="9">
        <f t="shared" si="27"/>
        <v>1887.11</v>
      </c>
      <c r="G263" s="10" t="s">
        <v>326</v>
      </c>
    </row>
    <row r="264" ht="22.5" spans="1:7">
      <c r="A264" s="7" t="s">
        <v>11</v>
      </c>
      <c r="B264" s="7" t="s">
        <v>327</v>
      </c>
      <c r="C264" s="7" t="s">
        <v>13</v>
      </c>
      <c r="D264" s="8">
        <v>68.4</v>
      </c>
      <c r="E264" s="9">
        <v>25.2</v>
      </c>
      <c r="F264" s="9">
        <f t="shared" si="27"/>
        <v>1723.68</v>
      </c>
      <c r="G264" s="10" t="s">
        <v>328</v>
      </c>
    </row>
    <row r="265" ht="22.5" spans="1:7">
      <c r="A265" s="7" t="s">
        <v>11</v>
      </c>
      <c r="B265" s="7" t="s">
        <v>329</v>
      </c>
      <c r="C265" s="7" t="s">
        <v>108</v>
      </c>
      <c r="D265" s="8">
        <v>24</v>
      </c>
      <c r="E265" s="9">
        <v>1553.15</v>
      </c>
      <c r="F265" s="9">
        <f t="shared" si="27"/>
        <v>37275.6</v>
      </c>
      <c r="G265" s="10" t="s">
        <v>355</v>
      </c>
    </row>
    <row r="266" spans="1:7">
      <c r="A266" s="7" t="s">
        <v>24</v>
      </c>
      <c r="B266" s="7" t="s">
        <v>331</v>
      </c>
      <c r="C266" s="7" t="s">
        <v>24</v>
      </c>
      <c r="D266" s="11"/>
      <c r="E266" s="11"/>
      <c r="F266" s="11"/>
      <c r="G266" s="10" t="s">
        <v>24</v>
      </c>
    </row>
    <row r="267" ht="45" spans="1:7">
      <c r="A267" s="7" t="s">
        <v>11</v>
      </c>
      <c r="B267" s="7" t="s">
        <v>332</v>
      </c>
      <c r="C267" s="7" t="s">
        <v>16</v>
      </c>
      <c r="D267" s="8">
        <v>0.575</v>
      </c>
      <c r="E267" s="9">
        <v>716.99</v>
      </c>
      <c r="F267" s="9">
        <f t="shared" ref="F267:F281" si="28">ROUND(D267*E267,2)</f>
        <v>412.27</v>
      </c>
      <c r="G267" s="10" t="s">
        <v>333</v>
      </c>
    </row>
    <row r="268" ht="22.5" spans="1:7">
      <c r="A268" s="7" t="s">
        <v>11</v>
      </c>
      <c r="B268" s="7" t="s">
        <v>301</v>
      </c>
      <c r="C268" s="7" t="s">
        <v>13</v>
      </c>
      <c r="D268" s="8">
        <v>47.25</v>
      </c>
      <c r="E268" s="9">
        <v>11.61</v>
      </c>
      <c r="F268" s="9">
        <f t="shared" si="28"/>
        <v>548.57</v>
      </c>
      <c r="G268" s="10" t="s">
        <v>302</v>
      </c>
    </row>
    <row r="269" ht="45" spans="1:7">
      <c r="A269" s="7" t="s">
        <v>11</v>
      </c>
      <c r="B269" s="7" t="s">
        <v>76</v>
      </c>
      <c r="C269" s="7" t="s">
        <v>13</v>
      </c>
      <c r="D269" s="8">
        <v>47.25</v>
      </c>
      <c r="E269" s="9">
        <v>100.41</v>
      </c>
      <c r="F269" s="9">
        <f t="shared" si="28"/>
        <v>4744.37</v>
      </c>
      <c r="G269" s="10" t="s">
        <v>334</v>
      </c>
    </row>
    <row r="270" ht="22.5" spans="1:7">
      <c r="A270" s="7" t="s">
        <v>11</v>
      </c>
      <c r="B270" s="7" t="s">
        <v>304</v>
      </c>
      <c r="C270" s="7" t="s">
        <v>108</v>
      </c>
      <c r="D270" s="8">
        <v>157.467</v>
      </c>
      <c r="E270" s="9">
        <v>9.13</v>
      </c>
      <c r="F270" s="9">
        <f t="shared" si="28"/>
        <v>1437.67</v>
      </c>
      <c r="G270" s="10" t="s">
        <v>305</v>
      </c>
    </row>
    <row r="271" ht="22.5" spans="1:7">
      <c r="A271" s="7" t="s">
        <v>11</v>
      </c>
      <c r="B271" s="7" t="s">
        <v>335</v>
      </c>
      <c r="C271" s="7" t="s">
        <v>13</v>
      </c>
      <c r="D271" s="8">
        <v>47.25</v>
      </c>
      <c r="E271" s="9">
        <v>44.49</v>
      </c>
      <c r="F271" s="9">
        <f t="shared" si="28"/>
        <v>2102.15</v>
      </c>
      <c r="G271" s="10" t="s">
        <v>336</v>
      </c>
    </row>
    <row r="272" ht="22.5" spans="1:7">
      <c r="A272" s="7" t="s">
        <v>11</v>
      </c>
      <c r="B272" s="7" t="s">
        <v>337</v>
      </c>
      <c r="C272" s="7" t="s">
        <v>13</v>
      </c>
      <c r="D272" s="8">
        <v>235.35</v>
      </c>
      <c r="E272" s="9">
        <v>38.2</v>
      </c>
      <c r="F272" s="9">
        <f t="shared" si="28"/>
        <v>8990.37</v>
      </c>
      <c r="G272" s="10" t="s">
        <v>338</v>
      </c>
    </row>
    <row r="273" ht="22.5" spans="1:7">
      <c r="A273" s="7" t="s">
        <v>11</v>
      </c>
      <c r="B273" s="7" t="s">
        <v>312</v>
      </c>
      <c r="C273" s="7" t="s">
        <v>13</v>
      </c>
      <c r="D273" s="8">
        <v>235.35</v>
      </c>
      <c r="E273" s="9">
        <v>34.64</v>
      </c>
      <c r="F273" s="9">
        <f t="shared" si="28"/>
        <v>8152.52</v>
      </c>
      <c r="G273" s="10" t="s">
        <v>313</v>
      </c>
    </row>
    <row r="274" ht="33.75" spans="1:7">
      <c r="A274" s="7" t="s">
        <v>11</v>
      </c>
      <c r="B274" s="7" t="s">
        <v>325</v>
      </c>
      <c r="C274" s="7" t="s">
        <v>13</v>
      </c>
      <c r="D274" s="8">
        <v>174.15</v>
      </c>
      <c r="E274" s="9">
        <v>49.54</v>
      </c>
      <c r="F274" s="9">
        <f t="shared" si="28"/>
        <v>8627.39</v>
      </c>
      <c r="G274" s="10" t="s">
        <v>339</v>
      </c>
    </row>
    <row r="275" ht="33.75" spans="1:7">
      <c r="A275" s="7" t="s">
        <v>11</v>
      </c>
      <c r="B275" s="7" t="s">
        <v>340</v>
      </c>
      <c r="C275" s="7" t="s">
        <v>13</v>
      </c>
      <c r="D275" s="8">
        <v>235.35</v>
      </c>
      <c r="E275" s="9">
        <v>197.32</v>
      </c>
      <c r="F275" s="9">
        <f t="shared" si="28"/>
        <v>46439.26</v>
      </c>
      <c r="G275" s="10" t="s">
        <v>341</v>
      </c>
    </row>
    <row r="276" ht="22.5" spans="1:7">
      <c r="A276" s="7" t="s">
        <v>11</v>
      </c>
      <c r="B276" s="7" t="s">
        <v>342</v>
      </c>
      <c r="C276" s="7" t="s">
        <v>13</v>
      </c>
      <c r="D276" s="8">
        <v>47.25</v>
      </c>
      <c r="E276" s="9">
        <v>14.12</v>
      </c>
      <c r="F276" s="9">
        <f t="shared" si="28"/>
        <v>667.17</v>
      </c>
      <c r="G276" s="10" t="s">
        <v>343</v>
      </c>
    </row>
    <row r="277" ht="22.5" spans="1:7">
      <c r="A277" s="7" t="s">
        <v>11</v>
      </c>
      <c r="B277" s="7" t="s">
        <v>82</v>
      </c>
      <c r="C277" s="7" t="s">
        <v>13</v>
      </c>
      <c r="D277" s="8">
        <v>47.25</v>
      </c>
      <c r="E277" s="9">
        <v>178.93</v>
      </c>
      <c r="F277" s="9">
        <f t="shared" si="28"/>
        <v>8454.44</v>
      </c>
      <c r="G277" s="10" t="s">
        <v>344</v>
      </c>
    </row>
    <row r="278" ht="22.5" spans="1:7">
      <c r="A278" s="7" t="s">
        <v>11</v>
      </c>
      <c r="B278" s="7" t="s">
        <v>345</v>
      </c>
      <c r="C278" s="7" t="s">
        <v>346</v>
      </c>
      <c r="D278" s="8">
        <v>15</v>
      </c>
      <c r="E278" s="9">
        <v>28.94</v>
      </c>
      <c r="F278" s="9">
        <f t="shared" si="28"/>
        <v>434.1</v>
      </c>
      <c r="G278" s="10" t="s">
        <v>347</v>
      </c>
    </row>
    <row r="279" ht="33.75" spans="1:7">
      <c r="A279" s="7" t="s">
        <v>11</v>
      </c>
      <c r="B279" s="7" t="s">
        <v>63</v>
      </c>
      <c r="C279" s="7" t="s">
        <v>13</v>
      </c>
      <c r="D279" s="8">
        <v>22.05</v>
      </c>
      <c r="E279" s="9">
        <v>497.28</v>
      </c>
      <c r="F279" s="9">
        <f t="shared" si="28"/>
        <v>10965.02</v>
      </c>
      <c r="G279" s="10" t="s">
        <v>348</v>
      </c>
    </row>
    <row r="280" ht="22.5" spans="1:7">
      <c r="A280" s="7" t="s">
        <v>11</v>
      </c>
      <c r="B280" s="7" t="s">
        <v>79</v>
      </c>
      <c r="C280" s="7" t="s">
        <v>13</v>
      </c>
      <c r="D280" s="8">
        <v>11.025</v>
      </c>
      <c r="E280" s="9">
        <v>149.73</v>
      </c>
      <c r="F280" s="9">
        <f t="shared" si="28"/>
        <v>1650.77</v>
      </c>
      <c r="G280" s="10" t="s">
        <v>349</v>
      </c>
    </row>
    <row r="281" ht="22.5" spans="1:7">
      <c r="A281" s="7" t="s">
        <v>11</v>
      </c>
      <c r="B281" s="7" t="s">
        <v>350</v>
      </c>
      <c r="C281" s="7" t="s">
        <v>13</v>
      </c>
      <c r="D281" s="8">
        <v>13.05</v>
      </c>
      <c r="E281" s="9">
        <v>921.57</v>
      </c>
      <c r="F281" s="9">
        <f t="shared" si="28"/>
        <v>12026.49</v>
      </c>
      <c r="G281" s="10" t="s">
        <v>351</v>
      </c>
    </row>
    <row r="282" ht="22.5" spans="1:7">
      <c r="A282" s="7" t="s">
        <v>24</v>
      </c>
      <c r="B282" s="7" t="s">
        <v>352</v>
      </c>
      <c r="C282" s="7" t="s">
        <v>24</v>
      </c>
      <c r="D282" s="11"/>
      <c r="E282" s="11"/>
      <c r="F282" s="11"/>
      <c r="G282" s="10" t="s">
        <v>24</v>
      </c>
    </row>
    <row r="283" ht="22.5" spans="1:7">
      <c r="A283" s="7" t="s">
        <v>11</v>
      </c>
      <c r="B283" s="7" t="s">
        <v>21</v>
      </c>
      <c r="C283" s="7" t="s">
        <v>16</v>
      </c>
      <c r="D283" s="8">
        <v>41.008</v>
      </c>
      <c r="E283" s="9">
        <v>50.2</v>
      </c>
      <c r="F283" s="9">
        <f t="shared" ref="F283:F289" si="29">ROUND(D283*E283,2)</f>
        <v>2058.6</v>
      </c>
      <c r="G283" s="10" t="s">
        <v>353</v>
      </c>
    </row>
    <row r="284" spans="1:7">
      <c r="A284" s="6" t="s">
        <v>356</v>
      </c>
      <c r="B284" s="6"/>
      <c r="C284" s="6"/>
      <c r="D284" s="6"/>
      <c r="E284" s="6"/>
      <c r="F284" s="6"/>
      <c r="G284" s="6"/>
    </row>
    <row r="285" spans="1:7">
      <c r="A285" s="7" t="s">
        <v>24</v>
      </c>
      <c r="B285" s="7" t="s">
        <v>300</v>
      </c>
      <c r="C285" s="7" t="s">
        <v>24</v>
      </c>
      <c r="D285" s="11"/>
      <c r="E285" s="11"/>
      <c r="F285" s="11"/>
      <c r="G285" s="10" t="s">
        <v>24</v>
      </c>
    </row>
    <row r="286" ht="45" spans="1:7">
      <c r="A286" s="7" t="s">
        <v>11</v>
      </c>
      <c r="B286" s="7" t="s">
        <v>310</v>
      </c>
      <c r="C286" s="7" t="s">
        <v>13</v>
      </c>
      <c r="D286" s="8">
        <v>56.642</v>
      </c>
      <c r="E286" s="9">
        <v>39.87</v>
      </c>
      <c r="F286" s="9">
        <f t="shared" si="29"/>
        <v>2258.32</v>
      </c>
      <c r="G286" s="10" t="s">
        <v>357</v>
      </c>
    </row>
    <row r="287" ht="22.5" spans="1:7">
      <c r="A287" s="7" t="s">
        <v>11</v>
      </c>
      <c r="B287" s="7" t="s">
        <v>308</v>
      </c>
      <c r="C287" s="7" t="s">
        <v>13</v>
      </c>
      <c r="D287" s="8">
        <v>56.642</v>
      </c>
      <c r="E287" s="9">
        <v>13.11</v>
      </c>
      <c r="F287" s="9">
        <f t="shared" si="29"/>
        <v>742.58</v>
      </c>
      <c r="G287" s="10" t="s">
        <v>309</v>
      </c>
    </row>
    <row r="288" ht="22.5" spans="1:7">
      <c r="A288" s="7" t="s">
        <v>11</v>
      </c>
      <c r="B288" s="7" t="s">
        <v>312</v>
      </c>
      <c r="C288" s="7" t="s">
        <v>13</v>
      </c>
      <c r="D288" s="8">
        <v>56.642</v>
      </c>
      <c r="E288" s="9">
        <v>34.64</v>
      </c>
      <c r="F288" s="9">
        <f t="shared" si="29"/>
        <v>1962.08</v>
      </c>
      <c r="G288" s="10" t="s">
        <v>313</v>
      </c>
    </row>
    <row r="289" ht="45" spans="1:7">
      <c r="A289" s="7" t="s">
        <v>11</v>
      </c>
      <c r="B289" s="7" t="s">
        <v>310</v>
      </c>
      <c r="C289" s="7" t="s">
        <v>13</v>
      </c>
      <c r="D289" s="8">
        <v>41.496</v>
      </c>
      <c r="E289" s="9">
        <v>44.6</v>
      </c>
      <c r="F289" s="9">
        <f t="shared" si="29"/>
        <v>1850.72</v>
      </c>
      <c r="G289" s="10" t="s">
        <v>314</v>
      </c>
    </row>
    <row r="290" spans="1:7">
      <c r="A290" s="7" t="s">
        <v>24</v>
      </c>
      <c r="B290" s="7" t="s">
        <v>315</v>
      </c>
      <c r="C290" s="7" t="s">
        <v>24</v>
      </c>
      <c r="D290" s="11"/>
      <c r="E290" s="11"/>
      <c r="F290" s="11"/>
      <c r="G290" s="10" t="s">
        <v>24</v>
      </c>
    </row>
    <row r="291" ht="22.5" spans="1:7">
      <c r="A291" s="7" t="s">
        <v>11</v>
      </c>
      <c r="B291" s="7" t="s">
        <v>301</v>
      </c>
      <c r="C291" s="7" t="s">
        <v>13</v>
      </c>
      <c r="D291" s="8">
        <v>16.524</v>
      </c>
      <c r="E291" s="9">
        <v>11.61</v>
      </c>
      <c r="F291" s="9">
        <f t="shared" ref="F291:F297" si="30">ROUND(D291*E291,2)</f>
        <v>191.84</v>
      </c>
      <c r="G291" s="10" t="s">
        <v>302</v>
      </c>
    </row>
    <row r="292" ht="45" spans="1:7">
      <c r="A292" s="7" t="s">
        <v>11</v>
      </c>
      <c r="B292" s="7" t="s">
        <v>76</v>
      </c>
      <c r="C292" s="7" t="s">
        <v>13</v>
      </c>
      <c r="D292" s="8">
        <v>16.524</v>
      </c>
      <c r="E292" s="9">
        <v>212.51</v>
      </c>
      <c r="F292" s="9">
        <f t="shared" si="30"/>
        <v>3511.52</v>
      </c>
      <c r="G292" s="10" t="s">
        <v>303</v>
      </c>
    </row>
    <row r="293" ht="33.75" spans="1:7">
      <c r="A293" s="7" t="s">
        <v>11</v>
      </c>
      <c r="B293" s="7" t="s">
        <v>306</v>
      </c>
      <c r="C293" s="7" t="s">
        <v>13</v>
      </c>
      <c r="D293" s="8">
        <v>1.236</v>
      </c>
      <c r="E293" s="9">
        <v>191.76</v>
      </c>
      <c r="F293" s="9">
        <f t="shared" si="30"/>
        <v>237.02</v>
      </c>
      <c r="G293" s="10" t="s">
        <v>307</v>
      </c>
    </row>
    <row r="294" ht="22.5" spans="1:7">
      <c r="A294" s="7" t="s">
        <v>11</v>
      </c>
      <c r="B294" s="7" t="s">
        <v>308</v>
      </c>
      <c r="C294" s="7" t="s">
        <v>13</v>
      </c>
      <c r="D294" s="8">
        <v>36.351</v>
      </c>
      <c r="E294" s="9">
        <v>13.11</v>
      </c>
      <c r="F294" s="9">
        <f t="shared" si="30"/>
        <v>476.56</v>
      </c>
      <c r="G294" s="10" t="s">
        <v>309</v>
      </c>
    </row>
    <row r="295" ht="45" spans="1:7">
      <c r="A295" s="7" t="s">
        <v>11</v>
      </c>
      <c r="B295" s="7" t="s">
        <v>310</v>
      </c>
      <c r="C295" s="7" t="s">
        <v>13</v>
      </c>
      <c r="D295" s="8">
        <v>36.351</v>
      </c>
      <c r="E295" s="9">
        <v>39.87</v>
      </c>
      <c r="F295" s="9">
        <f t="shared" si="30"/>
        <v>1449.31</v>
      </c>
      <c r="G295" s="10" t="s">
        <v>311</v>
      </c>
    </row>
    <row r="296" ht="22.5" spans="1:7">
      <c r="A296" s="7" t="s">
        <v>11</v>
      </c>
      <c r="B296" s="7" t="s">
        <v>312</v>
      </c>
      <c r="C296" s="7" t="s">
        <v>13</v>
      </c>
      <c r="D296" s="8">
        <v>36.352</v>
      </c>
      <c r="E296" s="9">
        <v>34.64</v>
      </c>
      <c r="F296" s="9">
        <f t="shared" si="30"/>
        <v>1259.23</v>
      </c>
      <c r="G296" s="10" t="s">
        <v>313</v>
      </c>
    </row>
    <row r="297" ht="45" spans="1:7">
      <c r="A297" s="7" t="s">
        <v>11</v>
      </c>
      <c r="B297" s="7" t="s">
        <v>310</v>
      </c>
      <c r="C297" s="7" t="s">
        <v>13</v>
      </c>
      <c r="D297" s="8">
        <v>16.524</v>
      </c>
      <c r="E297" s="9">
        <v>44.6</v>
      </c>
      <c r="F297" s="9">
        <f t="shared" si="30"/>
        <v>736.97</v>
      </c>
      <c r="G297" s="10" t="s">
        <v>317</v>
      </c>
    </row>
    <row r="298" ht="22.5" spans="1:7">
      <c r="A298" s="7" t="s">
        <v>11</v>
      </c>
      <c r="B298" s="7" t="s">
        <v>318</v>
      </c>
      <c r="C298" s="7" t="s">
        <v>24</v>
      </c>
      <c r="D298" s="11"/>
      <c r="E298" s="11"/>
      <c r="F298" s="11"/>
      <c r="G298" s="10" t="s">
        <v>24</v>
      </c>
    </row>
    <row r="299" ht="22.5" spans="1:7">
      <c r="A299" s="7" t="s">
        <v>11</v>
      </c>
      <c r="B299" s="7" t="s">
        <v>319</v>
      </c>
      <c r="C299" s="7" t="s">
        <v>13</v>
      </c>
      <c r="D299" s="8">
        <v>184.05</v>
      </c>
      <c r="E299" s="9">
        <v>95.65</v>
      </c>
      <c r="F299" s="9">
        <f t="shared" ref="F299:F308" si="31">ROUND(D299*E299,2)</f>
        <v>17604.38</v>
      </c>
      <c r="G299" s="10" t="s">
        <v>320</v>
      </c>
    </row>
    <row r="300" ht="22.5" spans="1:7">
      <c r="A300" s="7" t="s">
        <v>11</v>
      </c>
      <c r="B300" s="7" t="s">
        <v>321</v>
      </c>
      <c r="C300" s="7" t="s">
        <v>108</v>
      </c>
      <c r="D300" s="8">
        <v>222.6</v>
      </c>
      <c r="E300" s="9">
        <v>41.47</v>
      </c>
      <c r="F300" s="9">
        <f t="shared" si="31"/>
        <v>9231.22</v>
      </c>
      <c r="G300" s="10" t="s">
        <v>322</v>
      </c>
    </row>
    <row r="301" ht="45" spans="1:7">
      <c r="A301" s="7" t="s">
        <v>11</v>
      </c>
      <c r="B301" s="7" t="s">
        <v>310</v>
      </c>
      <c r="C301" s="7" t="s">
        <v>13</v>
      </c>
      <c r="D301" s="8">
        <v>599.76</v>
      </c>
      <c r="E301" s="9">
        <v>39.87</v>
      </c>
      <c r="F301" s="9">
        <f t="shared" si="31"/>
        <v>23912.43</v>
      </c>
      <c r="G301" s="10" t="s">
        <v>311</v>
      </c>
    </row>
    <row r="302" ht="22.5" spans="1:7">
      <c r="A302" s="7" t="s">
        <v>11</v>
      </c>
      <c r="B302" s="7" t="s">
        <v>308</v>
      </c>
      <c r="C302" s="7" t="s">
        <v>13</v>
      </c>
      <c r="D302" s="8">
        <v>599.76</v>
      </c>
      <c r="E302" s="9">
        <v>13.11</v>
      </c>
      <c r="F302" s="9">
        <f t="shared" si="31"/>
        <v>7862.85</v>
      </c>
      <c r="G302" s="10" t="s">
        <v>309</v>
      </c>
    </row>
    <row r="303" ht="22.5" spans="1:7">
      <c r="A303" s="7" t="s">
        <v>11</v>
      </c>
      <c r="B303" s="7" t="s">
        <v>312</v>
      </c>
      <c r="C303" s="7" t="s">
        <v>13</v>
      </c>
      <c r="D303" s="8">
        <v>599.76</v>
      </c>
      <c r="E303" s="9">
        <v>34.64</v>
      </c>
      <c r="F303" s="9">
        <f t="shared" si="31"/>
        <v>20775.69</v>
      </c>
      <c r="G303" s="10" t="s">
        <v>313</v>
      </c>
    </row>
    <row r="304" ht="45" spans="1:7">
      <c r="A304" s="7" t="s">
        <v>11</v>
      </c>
      <c r="B304" s="7" t="s">
        <v>310</v>
      </c>
      <c r="C304" s="7" t="s">
        <v>13</v>
      </c>
      <c r="D304" s="8">
        <v>184.05</v>
      </c>
      <c r="E304" s="9">
        <v>44.6</v>
      </c>
      <c r="F304" s="9">
        <f t="shared" si="31"/>
        <v>8208.63</v>
      </c>
      <c r="G304" s="10" t="s">
        <v>358</v>
      </c>
    </row>
    <row r="305" ht="56.25" spans="1:7">
      <c r="A305" s="7" t="s">
        <v>11</v>
      </c>
      <c r="B305" s="7" t="s">
        <v>323</v>
      </c>
      <c r="C305" s="7" t="s">
        <v>108</v>
      </c>
      <c r="D305" s="8">
        <v>45.9</v>
      </c>
      <c r="E305" s="9">
        <v>291.5</v>
      </c>
      <c r="F305" s="9">
        <f t="shared" si="31"/>
        <v>13379.85</v>
      </c>
      <c r="G305" s="10" t="s">
        <v>324</v>
      </c>
    </row>
    <row r="306" ht="45" spans="1:7">
      <c r="A306" s="7" t="s">
        <v>11</v>
      </c>
      <c r="B306" s="7" t="s">
        <v>325</v>
      </c>
      <c r="C306" s="7" t="s">
        <v>13</v>
      </c>
      <c r="D306" s="8">
        <v>29.376</v>
      </c>
      <c r="E306" s="9">
        <v>64.24</v>
      </c>
      <c r="F306" s="9">
        <f t="shared" si="31"/>
        <v>1887.11</v>
      </c>
      <c r="G306" s="10" t="s">
        <v>326</v>
      </c>
    </row>
    <row r="307" ht="22.5" spans="1:7">
      <c r="A307" s="7" t="s">
        <v>11</v>
      </c>
      <c r="B307" s="7" t="s">
        <v>327</v>
      </c>
      <c r="C307" s="7" t="s">
        <v>13</v>
      </c>
      <c r="D307" s="8">
        <v>68.4</v>
      </c>
      <c r="E307" s="9">
        <v>25.2</v>
      </c>
      <c r="F307" s="9">
        <f t="shared" si="31"/>
        <v>1723.68</v>
      </c>
      <c r="G307" s="10" t="s">
        <v>328</v>
      </c>
    </row>
    <row r="308" ht="22.5" spans="1:7">
      <c r="A308" s="7" t="s">
        <v>11</v>
      </c>
      <c r="B308" s="7" t="s">
        <v>329</v>
      </c>
      <c r="C308" s="7" t="s">
        <v>108</v>
      </c>
      <c r="D308" s="8">
        <v>24</v>
      </c>
      <c r="E308" s="9">
        <v>1553.15</v>
      </c>
      <c r="F308" s="9">
        <f t="shared" si="31"/>
        <v>37275.6</v>
      </c>
      <c r="G308" s="10" t="s">
        <v>330</v>
      </c>
    </row>
    <row r="309" ht="22.5" spans="1:7">
      <c r="A309" s="7"/>
      <c r="B309" s="7" t="s">
        <v>331</v>
      </c>
      <c r="C309" s="7" t="s">
        <v>24</v>
      </c>
      <c r="D309" s="11"/>
      <c r="E309" s="11"/>
      <c r="F309" s="11"/>
      <c r="G309" s="10" t="s">
        <v>24</v>
      </c>
    </row>
    <row r="310" ht="45" spans="1:7">
      <c r="A310" s="7" t="s">
        <v>11</v>
      </c>
      <c r="B310" s="7" t="s">
        <v>332</v>
      </c>
      <c r="C310" s="7" t="s">
        <v>16</v>
      </c>
      <c r="D310" s="8">
        <v>0.575</v>
      </c>
      <c r="E310" s="9">
        <v>716.99</v>
      </c>
      <c r="F310" s="9">
        <f t="shared" ref="F310:F324" si="32">ROUND(D310*E310,2)</f>
        <v>412.27</v>
      </c>
      <c r="G310" s="10" t="s">
        <v>333</v>
      </c>
    </row>
    <row r="311" ht="22.5" spans="1:7">
      <c r="A311" s="7" t="s">
        <v>11</v>
      </c>
      <c r="B311" s="7" t="s">
        <v>301</v>
      </c>
      <c r="C311" s="7" t="s">
        <v>13</v>
      </c>
      <c r="D311" s="8">
        <v>47.25</v>
      </c>
      <c r="E311" s="9">
        <v>11.61</v>
      </c>
      <c r="F311" s="9">
        <f t="shared" si="32"/>
        <v>548.57</v>
      </c>
      <c r="G311" s="10" t="s">
        <v>302</v>
      </c>
    </row>
    <row r="312" ht="45" spans="1:7">
      <c r="A312" s="7" t="s">
        <v>11</v>
      </c>
      <c r="B312" s="7" t="s">
        <v>76</v>
      </c>
      <c r="C312" s="7" t="s">
        <v>13</v>
      </c>
      <c r="D312" s="8">
        <v>47.25</v>
      </c>
      <c r="E312" s="9">
        <v>100.41</v>
      </c>
      <c r="F312" s="9">
        <f t="shared" si="32"/>
        <v>4744.37</v>
      </c>
      <c r="G312" s="10" t="s">
        <v>334</v>
      </c>
    </row>
    <row r="313" ht="22.5" spans="1:7">
      <c r="A313" s="7" t="s">
        <v>11</v>
      </c>
      <c r="B313" s="7" t="s">
        <v>304</v>
      </c>
      <c r="C313" s="7" t="s">
        <v>108</v>
      </c>
      <c r="D313" s="8">
        <v>157.467</v>
      </c>
      <c r="E313" s="9">
        <v>9.13</v>
      </c>
      <c r="F313" s="9">
        <f t="shared" si="32"/>
        <v>1437.67</v>
      </c>
      <c r="G313" s="10" t="s">
        <v>305</v>
      </c>
    </row>
    <row r="314" ht="22.5" spans="1:7">
      <c r="A314" s="7" t="s">
        <v>11</v>
      </c>
      <c r="B314" s="7" t="s">
        <v>335</v>
      </c>
      <c r="C314" s="7" t="s">
        <v>13</v>
      </c>
      <c r="D314" s="8">
        <v>47.25</v>
      </c>
      <c r="E314" s="9">
        <v>44.49</v>
      </c>
      <c r="F314" s="9">
        <f t="shared" si="32"/>
        <v>2102.15</v>
      </c>
      <c r="G314" s="10" t="s">
        <v>336</v>
      </c>
    </row>
    <row r="315" ht="22.5" spans="1:7">
      <c r="A315" s="7" t="s">
        <v>11</v>
      </c>
      <c r="B315" s="7" t="s">
        <v>337</v>
      </c>
      <c r="C315" s="7" t="s">
        <v>13</v>
      </c>
      <c r="D315" s="8">
        <v>235.35</v>
      </c>
      <c r="E315" s="9">
        <v>38.2</v>
      </c>
      <c r="F315" s="9">
        <f t="shared" si="32"/>
        <v>8990.37</v>
      </c>
      <c r="G315" s="10" t="s">
        <v>338</v>
      </c>
    </row>
    <row r="316" ht="22.5" spans="1:7">
      <c r="A316" s="7" t="s">
        <v>11</v>
      </c>
      <c r="B316" s="7" t="s">
        <v>312</v>
      </c>
      <c r="C316" s="7" t="s">
        <v>13</v>
      </c>
      <c r="D316" s="8">
        <v>235.35</v>
      </c>
      <c r="E316" s="9">
        <v>34.64</v>
      </c>
      <c r="F316" s="9">
        <f t="shared" si="32"/>
        <v>8152.52</v>
      </c>
      <c r="G316" s="10" t="s">
        <v>313</v>
      </c>
    </row>
    <row r="317" ht="33.75" spans="1:7">
      <c r="A317" s="7" t="s">
        <v>11</v>
      </c>
      <c r="B317" s="7" t="s">
        <v>325</v>
      </c>
      <c r="C317" s="7" t="s">
        <v>13</v>
      </c>
      <c r="D317" s="8">
        <v>174.15</v>
      </c>
      <c r="E317" s="9">
        <v>49.54</v>
      </c>
      <c r="F317" s="9">
        <f t="shared" si="32"/>
        <v>8627.39</v>
      </c>
      <c r="G317" s="10" t="s">
        <v>339</v>
      </c>
    </row>
    <row r="318" ht="33.75" spans="1:7">
      <c r="A318" s="7" t="s">
        <v>11</v>
      </c>
      <c r="B318" s="7" t="s">
        <v>340</v>
      </c>
      <c r="C318" s="7" t="s">
        <v>13</v>
      </c>
      <c r="D318" s="8">
        <v>235.35</v>
      </c>
      <c r="E318" s="9">
        <v>197.32</v>
      </c>
      <c r="F318" s="9">
        <f t="shared" si="32"/>
        <v>46439.26</v>
      </c>
      <c r="G318" s="10" t="s">
        <v>341</v>
      </c>
    </row>
    <row r="319" ht="22.5" spans="1:7">
      <c r="A319" s="7" t="s">
        <v>11</v>
      </c>
      <c r="B319" s="7" t="s">
        <v>342</v>
      </c>
      <c r="C319" s="7" t="s">
        <v>13</v>
      </c>
      <c r="D319" s="8">
        <v>47.25</v>
      </c>
      <c r="E319" s="9">
        <v>14.12</v>
      </c>
      <c r="F319" s="9">
        <f t="shared" si="32"/>
        <v>667.17</v>
      </c>
      <c r="G319" s="10" t="s">
        <v>343</v>
      </c>
    </row>
    <row r="320" ht="22.5" spans="1:7">
      <c r="A320" s="7" t="s">
        <v>11</v>
      </c>
      <c r="B320" s="7" t="s">
        <v>82</v>
      </c>
      <c r="C320" s="7" t="s">
        <v>13</v>
      </c>
      <c r="D320" s="8">
        <v>47.25</v>
      </c>
      <c r="E320" s="9">
        <v>178.93</v>
      </c>
      <c r="F320" s="9">
        <f t="shared" si="32"/>
        <v>8454.44</v>
      </c>
      <c r="G320" s="10" t="s">
        <v>344</v>
      </c>
    </row>
    <row r="321" ht="22.5" spans="1:7">
      <c r="A321" s="7" t="s">
        <v>11</v>
      </c>
      <c r="B321" s="7" t="s">
        <v>345</v>
      </c>
      <c r="C321" s="7" t="s">
        <v>346</v>
      </c>
      <c r="D321" s="8">
        <v>15</v>
      </c>
      <c r="E321" s="9">
        <v>28.94</v>
      </c>
      <c r="F321" s="9">
        <f t="shared" si="32"/>
        <v>434.1</v>
      </c>
      <c r="G321" s="10" t="s">
        <v>347</v>
      </c>
    </row>
    <row r="322" ht="33.75" spans="1:7">
      <c r="A322" s="7" t="s">
        <v>11</v>
      </c>
      <c r="B322" s="7" t="s">
        <v>63</v>
      </c>
      <c r="C322" s="7" t="s">
        <v>13</v>
      </c>
      <c r="D322" s="8">
        <v>22.05</v>
      </c>
      <c r="E322" s="9">
        <v>497.28</v>
      </c>
      <c r="F322" s="9">
        <f t="shared" si="32"/>
        <v>10965.02</v>
      </c>
      <c r="G322" s="10" t="s">
        <v>359</v>
      </c>
    </row>
    <row r="323" ht="22.5" spans="1:7">
      <c r="A323" s="7" t="s">
        <v>11</v>
      </c>
      <c r="B323" s="7" t="s">
        <v>79</v>
      </c>
      <c r="C323" s="7" t="s">
        <v>13</v>
      </c>
      <c r="D323" s="8">
        <v>11.025</v>
      </c>
      <c r="E323" s="9">
        <v>149.73</v>
      </c>
      <c r="F323" s="9">
        <f t="shared" si="32"/>
        <v>1650.77</v>
      </c>
      <c r="G323" s="10" t="s">
        <v>349</v>
      </c>
    </row>
    <row r="324" ht="22.5" spans="1:7">
      <c r="A324" s="7" t="s">
        <v>11</v>
      </c>
      <c r="B324" s="7" t="s">
        <v>350</v>
      </c>
      <c r="C324" s="7" t="s">
        <v>13</v>
      </c>
      <c r="D324" s="8">
        <v>13.05</v>
      </c>
      <c r="E324" s="9">
        <v>921.57</v>
      </c>
      <c r="F324" s="9">
        <f t="shared" si="32"/>
        <v>12026.49</v>
      </c>
      <c r="G324" s="10" t="s">
        <v>351</v>
      </c>
    </row>
    <row r="325" ht="22.5" spans="1:7">
      <c r="A325" s="7" t="s">
        <v>24</v>
      </c>
      <c r="B325" s="7" t="s">
        <v>352</v>
      </c>
      <c r="C325" s="7" t="s">
        <v>24</v>
      </c>
      <c r="D325" s="11"/>
      <c r="E325" s="11"/>
      <c r="F325" s="11"/>
      <c r="G325" s="10" t="s">
        <v>24</v>
      </c>
    </row>
    <row r="326" ht="22.5" spans="1:7">
      <c r="A326" s="7" t="s">
        <v>11</v>
      </c>
      <c r="B326" s="7" t="s">
        <v>21</v>
      </c>
      <c r="C326" s="7" t="s">
        <v>16</v>
      </c>
      <c r="D326" s="8">
        <v>41.008</v>
      </c>
      <c r="E326" s="9">
        <v>50.2</v>
      </c>
      <c r="F326" s="9">
        <f t="shared" ref="F326:F341" si="33">ROUND(D326*E326,2)</f>
        <v>2058.6</v>
      </c>
      <c r="G326" s="10" t="s">
        <v>353</v>
      </c>
    </row>
    <row r="327" spans="1:7">
      <c r="A327" s="6" t="s">
        <v>360</v>
      </c>
      <c r="B327" s="6"/>
      <c r="C327" s="6"/>
      <c r="D327" s="6"/>
      <c r="E327" s="6"/>
      <c r="F327" s="6"/>
      <c r="G327" s="6"/>
    </row>
    <row r="328" spans="1:7">
      <c r="A328" s="7" t="s">
        <v>24</v>
      </c>
      <c r="B328" s="7" t="s">
        <v>65</v>
      </c>
      <c r="C328" s="7" t="s">
        <v>24</v>
      </c>
      <c r="D328" s="11"/>
      <c r="E328" s="11"/>
      <c r="F328" s="11"/>
      <c r="G328" s="10" t="s">
        <v>24</v>
      </c>
    </row>
    <row r="329" ht="22.5" spans="1:7">
      <c r="A329" s="7" t="s">
        <v>11</v>
      </c>
      <c r="B329" s="7" t="s">
        <v>361</v>
      </c>
      <c r="C329" s="7" t="s">
        <v>13</v>
      </c>
      <c r="D329" s="8">
        <v>297.33</v>
      </c>
      <c r="E329" s="9">
        <v>9.2</v>
      </c>
      <c r="F329" s="9">
        <f t="shared" si="33"/>
        <v>2735.44</v>
      </c>
      <c r="G329" s="10" t="s">
        <v>362</v>
      </c>
    </row>
    <row r="330" ht="22.5" spans="1:7">
      <c r="A330" s="7" t="s">
        <v>11</v>
      </c>
      <c r="B330" s="7" t="s">
        <v>363</v>
      </c>
      <c r="C330" s="7" t="s">
        <v>13</v>
      </c>
      <c r="D330" s="8">
        <v>297.33</v>
      </c>
      <c r="E330" s="9">
        <v>23.67</v>
      </c>
      <c r="F330" s="9">
        <f t="shared" si="33"/>
        <v>7037.8</v>
      </c>
      <c r="G330" s="10" t="s">
        <v>364</v>
      </c>
    </row>
    <row r="331" ht="22.5" spans="1:7">
      <c r="A331" s="7" t="s">
        <v>11</v>
      </c>
      <c r="B331" s="7" t="s">
        <v>365</v>
      </c>
      <c r="C331" s="7" t="s">
        <v>13</v>
      </c>
      <c r="D331" s="8">
        <v>297.33</v>
      </c>
      <c r="E331" s="9">
        <v>47.25</v>
      </c>
      <c r="F331" s="9">
        <f t="shared" si="33"/>
        <v>14048.84</v>
      </c>
      <c r="G331" s="10" t="s">
        <v>366</v>
      </c>
    </row>
    <row r="332" ht="22.5" spans="1:7">
      <c r="A332" s="7" t="s">
        <v>11</v>
      </c>
      <c r="B332" s="7" t="s">
        <v>74</v>
      </c>
      <c r="C332" s="7" t="s">
        <v>36</v>
      </c>
      <c r="D332" s="8">
        <v>4.791</v>
      </c>
      <c r="E332" s="9">
        <v>6445.46</v>
      </c>
      <c r="F332" s="9">
        <f t="shared" si="33"/>
        <v>30880.2</v>
      </c>
      <c r="G332" s="10" t="s">
        <v>367</v>
      </c>
    </row>
    <row r="333" ht="22.5" spans="1:7">
      <c r="A333" s="7" t="s">
        <v>11</v>
      </c>
      <c r="B333" s="7" t="s">
        <v>368</v>
      </c>
      <c r="C333" s="7" t="s">
        <v>108</v>
      </c>
      <c r="D333" s="8">
        <v>59.466</v>
      </c>
      <c r="E333" s="9">
        <v>14.42</v>
      </c>
      <c r="F333" s="9">
        <f t="shared" si="33"/>
        <v>857.5</v>
      </c>
      <c r="G333" s="10" t="s">
        <v>369</v>
      </c>
    </row>
    <row r="334" ht="22.5" spans="1:7">
      <c r="A334" s="7" t="s">
        <v>11</v>
      </c>
      <c r="B334" s="7" t="s">
        <v>370</v>
      </c>
      <c r="C334" s="7" t="s">
        <v>13</v>
      </c>
      <c r="D334" s="8">
        <v>297.33</v>
      </c>
      <c r="E334" s="9">
        <v>11</v>
      </c>
      <c r="F334" s="9">
        <f t="shared" si="33"/>
        <v>3270.63</v>
      </c>
      <c r="G334" s="10" t="s">
        <v>371</v>
      </c>
    </row>
    <row r="335" ht="22.5" spans="1:7">
      <c r="A335" s="7" t="s">
        <v>11</v>
      </c>
      <c r="B335" s="7" t="s">
        <v>372</v>
      </c>
      <c r="C335" s="7" t="s">
        <v>13</v>
      </c>
      <c r="D335" s="8">
        <v>318.98</v>
      </c>
      <c r="E335" s="9">
        <v>39.62</v>
      </c>
      <c r="F335" s="9">
        <f t="shared" si="33"/>
        <v>12637.99</v>
      </c>
      <c r="G335" s="10" t="s">
        <v>373</v>
      </c>
    </row>
    <row r="336" ht="22.5" spans="1:7">
      <c r="A336" s="7" t="s">
        <v>11</v>
      </c>
      <c r="B336" s="7" t="s">
        <v>374</v>
      </c>
      <c r="C336" s="7" t="s">
        <v>13</v>
      </c>
      <c r="D336" s="8">
        <v>318.98</v>
      </c>
      <c r="E336" s="9">
        <v>23.3</v>
      </c>
      <c r="F336" s="9">
        <f t="shared" si="33"/>
        <v>7432.23</v>
      </c>
      <c r="G336" s="10" t="s">
        <v>375</v>
      </c>
    </row>
    <row r="337" ht="22.5" spans="1:7">
      <c r="A337" s="7" t="s">
        <v>11</v>
      </c>
      <c r="B337" s="7" t="s">
        <v>376</v>
      </c>
      <c r="C337" s="7" t="s">
        <v>13</v>
      </c>
      <c r="D337" s="8">
        <v>297.33</v>
      </c>
      <c r="E337" s="9">
        <v>31.26</v>
      </c>
      <c r="F337" s="9">
        <f t="shared" si="33"/>
        <v>9294.54</v>
      </c>
      <c r="G337" s="10" t="s">
        <v>377</v>
      </c>
    </row>
    <row r="338" ht="22.5" spans="1:7">
      <c r="A338" s="7" t="s">
        <v>11</v>
      </c>
      <c r="B338" s="7" t="s">
        <v>378</v>
      </c>
      <c r="C338" s="7" t="s">
        <v>13</v>
      </c>
      <c r="D338" s="8">
        <v>297.33</v>
      </c>
      <c r="E338" s="9">
        <v>30.04</v>
      </c>
      <c r="F338" s="9">
        <f t="shared" si="33"/>
        <v>8931.79</v>
      </c>
      <c r="G338" s="10" t="s">
        <v>379</v>
      </c>
    </row>
    <row r="339" ht="22.5" spans="1:7">
      <c r="A339" s="7" t="s">
        <v>11</v>
      </c>
      <c r="B339" s="7" t="s">
        <v>370</v>
      </c>
      <c r="C339" s="7" t="s">
        <v>13</v>
      </c>
      <c r="D339" s="8">
        <v>297.33</v>
      </c>
      <c r="E339" s="9">
        <v>9.27</v>
      </c>
      <c r="F339" s="9">
        <f t="shared" si="33"/>
        <v>2756.25</v>
      </c>
      <c r="G339" s="10" t="s">
        <v>380</v>
      </c>
    </row>
    <row r="340" ht="22.5" spans="1:7">
      <c r="A340" s="7" t="s">
        <v>11</v>
      </c>
      <c r="B340" s="7" t="s">
        <v>26</v>
      </c>
      <c r="C340" s="7" t="s">
        <v>16</v>
      </c>
      <c r="D340" s="8">
        <v>30.328</v>
      </c>
      <c r="E340" s="9">
        <v>636.49</v>
      </c>
      <c r="F340" s="9">
        <f t="shared" si="33"/>
        <v>19303.47</v>
      </c>
      <c r="G340" s="10" t="s">
        <v>381</v>
      </c>
    </row>
    <row r="341" ht="22.5" spans="1:7">
      <c r="A341" s="7" t="s">
        <v>11</v>
      </c>
      <c r="B341" s="7" t="s">
        <v>374</v>
      </c>
      <c r="C341" s="7" t="s">
        <v>13</v>
      </c>
      <c r="D341" s="8">
        <v>318.98</v>
      </c>
      <c r="E341" s="9">
        <v>43.11</v>
      </c>
      <c r="F341" s="9">
        <f t="shared" si="33"/>
        <v>13751.23</v>
      </c>
      <c r="G341" s="10" t="s">
        <v>382</v>
      </c>
    </row>
    <row r="342" ht="22.5" spans="1:7">
      <c r="A342" s="7" t="s">
        <v>11</v>
      </c>
      <c r="B342" s="7" t="s">
        <v>383</v>
      </c>
      <c r="C342" s="7" t="s">
        <v>24</v>
      </c>
      <c r="D342" s="11"/>
      <c r="E342" s="11"/>
      <c r="F342" s="11"/>
      <c r="G342" s="10" t="s">
        <v>24</v>
      </c>
    </row>
    <row r="343" ht="22.5" spans="1:7">
      <c r="A343" s="7" t="s">
        <v>11</v>
      </c>
      <c r="B343" s="7" t="s">
        <v>308</v>
      </c>
      <c r="C343" s="7" t="s">
        <v>13</v>
      </c>
      <c r="D343" s="8">
        <v>62.352</v>
      </c>
      <c r="E343" s="9">
        <v>13.11</v>
      </c>
      <c r="F343" s="9">
        <f t="shared" ref="F343:F346" si="34">ROUND(D343*E343,2)</f>
        <v>817.43</v>
      </c>
      <c r="G343" s="10" t="s">
        <v>309</v>
      </c>
    </row>
    <row r="344" ht="22.5" spans="1:7">
      <c r="A344" s="7" t="s">
        <v>11</v>
      </c>
      <c r="B344" s="7" t="s">
        <v>312</v>
      </c>
      <c r="C344" s="7" t="s">
        <v>13</v>
      </c>
      <c r="D344" s="8">
        <v>62.352</v>
      </c>
      <c r="E344" s="9">
        <v>57.25</v>
      </c>
      <c r="F344" s="9">
        <f t="shared" si="34"/>
        <v>3569.65</v>
      </c>
      <c r="G344" s="10" t="s">
        <v>313</v>
      </c>
    </row>
    <row r="345" ht="45" spans="1:7">
      <c r="A345" s="7" t="s">
        <v>11</v>
      </c>
      <c r="B345" s="7" t="s">
        <v>310</v>
      </c>
      <c r="C345" s="7" t="s">
        <v>13</v>
      </c>
      <c r="D345" s="8">
        <v>62.352</v>
      </c>
      <c r="E345" s="9">
        <v>49.56</v>
      </c>
      <c r="F345" s="9">
        <f t="shared" si="34"/>
        <v>3090.17</v>
      </c>
      <c r="G345" s="10" t="s">
        <v>311</v>
      </c>
    </row>
    <row r="346" ht="33.75" spans="1:7">
      <c r="A346" s="7" t="s">
        <v>11</v>
      </c>
      <c r="B346" s="7" t="s">
        <v>384</v>
      </c>
      <c r="C346" s="7" t="s">
        <v>13</v>
      </c>
      <c r="D346" s="8">
        <v>45.898</v>
      </c>
      <c r="E346" s="9">
        <v>261.41</v>
      </c>
      <c r="F346" s="9">
        <f t="shared" si="34"/>
        <v>11998.2</v>
      </c>
      <c r="G346" s="10" t="s">
        <v>385</v>
      </c>
    </row>
    <row r="347" ht="22.5" spans="1:7">
      <c r="A347" s="7" t="s">
        <v>11</v>
      </c>
      <c r="B347" s="7" t="s">
        <v>315</v>
      </c>
      <c r="C347" s="7" t="s">
        <v>24</v>
      </c>
      <c r="D347" s="11"/>
      <c r="E347" s="11"/>
      <c r="F347" s="11"/>
      <c r="G347" s="10" t="s">
        <v>24</v>
      </c>
    </row>
    <row r="348" ht="45" spans="1:7">
      <c r="A348" s="7" t="s">
        <v>11</v>
      </c>
      <c r="B348" s="7" t="s">
        <v>310</v>
      </c>
      <c r="C348" s="7" t="s">
        <v>13</v>
      </c>
      <c r="D348" s="8">
        <v>37.701</v>
      </c>
      <c r="E348" s="9">
        <v>39.87</v>
      </c>
      <c r="F348" s="9">
        <f t="shared" ref="F348:F351" si="35">ROUND(D348*E348,2)</f>
        <v>1503.14</v>
      </c>
      <c r="G348" s="10" t="s">
        <v>311</v>
      </c>
    </row>
    <row r="349" ht="22.5" spans="1:7">
      <c r="A349" s="7" t="s">
        <v>11</v>
      </c>
      <c r="B349" s="7" t="s">
        <v>308</v>
      </c>
      <c r="C349" s="7" t="s">
        <v>13</v>
      </c>
      <c r="D349" s="8">
        <v>37.701</v>
      </c>
      <c r="E349" s="9">
        <v>13.11</v>
      </c>
      <c r="F349" s="9">
        <f t="shared" si="35"/>
        <v>494.26</v>
      </c>
      <c r="G349" s="10" t="s">
        <v>309</v>
      </c>
    </row>
    <row r="350" ht="22.5" spans="1:7">
      <c r="A350" s="7" t="s">
        <v>11</v>
      </c>
      <c r="B350" s="7" t="s">
        <v>312</v>
      </c>
      <c r="C350" s="7" t="s">
        <v>13</v>
      </c>
      <c r="D350" s="8">
        <v>37.701</v>
      </c>
      <c r="E350" s="9">
        <v>34.64</v>
      </c>
      <c r="F350" s="9">
        <f t="shared" si="35"/>
        <v>1305.96</v>
      </c>
      <c r="G350" s="10" t="s">
        <v>313</v>
      </c>
    </row>
    <row r="351" ht="45" spans="1:7">
      <c r="A351" s="7" t="s">
        <v>11</v>
      </c>
      <c r="B351" s="7" t="s">
        <v>310</v>
      </c>
      <c r="C351" s="7" t="s">
        <v>13</v>
      </c>
      <c r="D351" s="8">
        <v>41.31</v>
      </c>
      <c r="E351" s="9">
        <v>44.6</v>
      </c>
      <c r="F351" s="9">
        <f t="shared" si="35"/>
        <v>1842.43</v>
      </c>
      <c r="G351" s="10" t="s">
        <v>314</v>
      </c>
    </row>
    <row r="352" ht="22.5" spans="1:7">
      <c r="A352" s="7" t="s">
        <v>11</v>
      </c>
      <c r="B352" s="7" t="s">
        <v>352</v>
      </c>
      <c r="C352" s="7" t="s">
        <v>24</v>
      </c>
      <c r="D352" s="11"/>
      <c r="E352" s="11"/>
      <c r="F352" s="11"/>
      <c r="G352" s="10" t="s">
        <v>24</v>
      </c>
    </row>
    <row r="353" ht="22.5" spans="1:7">
      <c r="A353" s="7" t="s">
        <v>11</v>
      </c>
      <c r="B353" s="7" t="s">
        <v>21</v>
      </c>
      <c r="C353" s="7" t="s">
        <v>16</v>
      </c>
      <c r="D353" s="8">
        <v>19.698</v>
      </c>
      <c r="E353" s="9">
        <v>50.2</v>
      </c>
      <c r="F353" s="9">
        <f t="shared" ref="F353:F366" si="36">ROUND(D353*E353,2)</f>
        <v>988.84</v>
      </c>
      <c r="G353" s="10" t="s">
        <v>353</v>
      </c>
    </row>
    <row r="354" spans="1:7">
      <c r="A354" s="6" t="s">
        <v>386</v>
      </c>
      <c r="B354" s="6"/>
      <c r="C354" s="6"/>
      <c r="D354" s="6"/>
      <c r="E354" s="6"/>
      <c r="F354" s="6"/>
      <c r="G354" s="6"/>
    </row>
    <row r="355" spans="1:7">
      <c r="A355" s="6" t="s">
        <v>387</v>
      </c>
      <c r="B355" s="6"/>
      <c r="C355" s="6"/>
      <c r="D355" s="6"/>
      <c r="E355" s="6"/>
      <c r="F355" s="6"/>
      <c r="G355" s="6"/>
    </row>
    <row r="356" ht="22.5" spans="1:7">
      <c r="A356" s="7" t="s">
        <v>11</v>
      </c>
      <c r="B356" s="7" t="s">
        <v>144</v>
      </c>
      <c r="C356" s="7" t="s">
        <v>120</v>
      </c>
      <c r="D356" s="8">
        <v>1</v>
      </c>
      <c r="E356" s="9">
        <v>1850.14</v>
      </c>
      <c r="F356" s="9">
        <f t="shared" si="36"/>
        <v>1850.14</v>
      </c>
      <c r="G356" s="10" t="s">
        <v>388</v>
      </c>
    </row>
    <row r="357" ht="33.75" spans="1:7">
      <c r="A357" s="7" t="s">
        <v>11</v>
      </c>
      <c r="B357" s="7" t="s">
        <v>389</v>
      </c>
      <c r="C357" s="7" t="s">
        <v>104</v>
      </c>
      <c r="D357" s="8">
        <v>2</v>
      </c>
      <c r="E357" s="9">
        <v>96.09</v>
      </c>
      <c r="F357" s="9">
        <f t="shared" si="36"/>
        <v>192.18</v>
      </c>
      <c r="G357" s="10" t="s">
        <v>390</v>
      </c>
    </row>
    <row r="358" ht="33.75" spans="1:7">
      <c r="A358" s="7" t="s">
        <v>11</v>
      </c>
      <c r="B358" s="7" t="s">
        <v>389</v>
      </c>
      <c r="C358" s="7" t="s">
        <v>104</v>
      </c>
      <c r="D358" s="8">
        <v>2</v>
      </c>
      <c r="E358" s="9">
        <v>130.39</v>
      </c>
      <c r="F358" s="9">
        <f t="shared" si="36"/>
        <v>260.78</v>
      </c>
      <c r="G358" s="10" t="s">
        <v>391</v>
      </c>
    </row>
    <row r="359" ht="33.75" spans="1:7">
      <c r="A359" s="7" t="s">
        <v>11</v>
      </c>
      <c r="B359" s="7" t="s">
        <v>389</v>
      </c>
      <c r="C359" s="7" t="s">
        <v>104</v>
      </c>
      <c r="D359" s="8">
        <v>14</v>
      </c>
      <c r="E359" s="9">
        <v>96.09</v>
      </c>
      <c r="F359" s="9">
        <f t="shared" si="36"/>
        <v>1345.26</v>
      </c>
      <c r="G359" s="10" t="s">
        <v>392</v>
      </c>
    </row>
    <row r="360" ht="33.75" spans="1:7">
      <c r="A360" s="7" t="s">
        <v>11</v>
      </c>
      <c r="B360" s="7" t="s">
        <v>389</v>
      </c>
      <c r="C360" s="7" t="s">
        <v>104</v>
      </c>
      <c r="D360" s="8">
        <v>2</v>
      </c>
      <c r="E360" s="9">
        <v>104.63</v>
      </c>
      <c r="F360" s="9">
        <f t="shared" si="36"/>
        <v>209.26</v>
      </c>
      <c r="G360" s="10" t="s">
        <v>393</v>
      </c>
    </row>
    <row r="361" ht="33.75" spans="1:7">
      <c r="A361" s="7" t="s">
        <v>11</v>
      </c>
      <c r="B361" s="7" t="s">
        <v>389</v>
      </c>
      <c r="C361" s="7" t="s">
        <v>104</v>
      </c>
      <c r="D361" s="8">
        <v>14</v>
      </c>
      <c r="E361" s="9">
        <v>107.91</v>
      </c>
      <c r="F361" s="9">
        <f t="shared" si="36"/>
        <v>1510.74</v>
      </c>
      <c r="G361" s="10" t="s">
        <v>394</v>
      </c>
    </row>
    <row r="362" ht="45" spans="1:7">
      <c r="A362" s="7" t="s">
        <v>11</v>
      </c>
      <c r="B362" s="7" t="s">
        <v>389</v>
      </c>
      <c r="C362" s="7" t="s">
        <v>104</v>
      </c>
      <c r="D362" s="8">
        <v>2</v>
      </c>
      <c r="E362" s="9">
        <v>120.15</v>
      </c>
      <c r="F362" s="9">
        <f t="shared" si="36"/>
        <v>240.3</v>
      </c>
      <c r="G362" s="10" t="s">
        <v>395</v>
      </c>
    </row>
    <row r="363" ht="56.25" spans="1:7">
      <c r="A363" s="7" t="s">
        <v>11</v>
      </c>
      <c r="B363" s="7" t="s">
        <v>160</v>
      </c>
      <c r="C363" s="7" t="s">
        <v>108</v>
      </c>
      <c r="D363" s="8">
        <v>218.39</v>
      </c>
      <c r="E363" s="9">
        <v>6.86</v>
      </c>
      <c r="F363" s="9">
        <f t="shared" si="36"/>
        <v>1498.16</v>
      </c>
      <c r="G363" s="10" t="s">
        <v>396</v>
      </c>
    </row>
    <row r="364" ht="45" spans="1:7">
      <c r="A364" s="7" t="s">
        <v>11</v>
      </c>
      <c r="B364" s="7" t="s">
        <v>163</v>
      </c>
      <c r="C364" s="7" t="s">
        <v>108</v>
      </c>
      <c r="D364" s="8">
        <v>217.39</v>
      </c>
      <c r="E364" s="9">
        <v>11.47</v>
      </c>
      <c r="F364" s="9">
        <f t="shared" si="36"/>
        <v>2493.46</v>
      </c>
      <c r="G364" s="10" t="s">
        <v>397</v>
      </c>
    </row>
    <row r="365" ht="45" spans="1:7">
      <c r="A365" s="7" t="s">
        <v>11</v>
      </c>
      <c r="B365" s="7" t="s">
        <v>398</v>
      </c>
      <c r="C365" s="7" t="s">
        <v>108</v>
      </c>
      <c r="D365" s="8">
        <v>217.39</v>
      </c>
      <c r="E365" s="9">
        <v>25.97</v>
      </c>
      <c r="F365" s="9">
        <f t="shared" si="36"/>
        <v>5645.62</v>
      </c>
      <c r="G365" s="10" t="s">
        <v>399</v>
      </c>
    </row>
    <row r="366" ht="45" spans="1:7">
      <c r="A366" s="7" t="s">
        <v>11</v>
      </c>
      <c r="B366" s="7" t="s">
        <v>155</v>
      </c>
      <c r="C366" s="7" t="s">
        <v>41</v>
      </c>
      <c r="D366" s="8">
        <v>37</v>
      </c>
      <c r="E366" s="9">
        <v>7.73</v>
      </c>
      <c r="F366" s="9">
        <f t="shared" si="36"/>
        <v>286.01</v>
      </c>
      <c r="G366" s="10" t="s">
        <v>400</v>
      </c>
    </row>
    <row r="367" spans="1:7">
      <c r="A367" s="6" t="s">
        <v>142</v>
      </c>
      <c r="B367" s="6"/>
      <c r="C367" s="6"/>
      <c r="D367" s="6"/>
      <c r="E367" s="6"/>
      <c r="F367" s="6"/>
      <c r="G367" s="6"/>
    </row>
    <row r="368" ht="22.5" spans="1:7">
      <c r="A368" s="7" t="s">
        <v>11</v>
      </c>
      <c r="B368" s="7" t="s">
        <v>144</v>
      </c>
      <c r="C368" s="7" t="s">
        <v>120</v>
      </c>
      <c r="D368" s="8">
        <v>1</v>
      </c>
      <c r="E368" s="9">
        <v>3434.34</v>
      </c>
      <c r="F368" s="9">
        <f t="shared" ref="F368:F400" si="37">ROUND(D368*E368,2)</f>
        <v>3434.34</v>
      </c>
      <c r="G368" s="10" t="s">
        <v>401</v>
      </c>
    </row>
    <row r="369" ht="22.5" spans="1:7">
      <c r="A369" s="7" t="s">
        <v>11</v>
      </c>
      <c r="B369" s="7" t="s">
        <v>144</v>
      </c>
      <c r="C369" s="7" t="s">
        <v>120</v>
      </c>
      <c r="D369" s="8">
        <v>3</v>
      </c>
      <c r="E369" s="9">
        <v>2864.03</v>
      </c>
      <c r="F369" s="9">
        <f t="shared" si="37"/>
        <v>8592.09</v>
      </c>
      <c r="G369" s="10" t="s">
        <v>402</v>
      </c>
    </row>
    <row r="370" ht="22.5" spans="1:7">
      <c r="A370" s="7" t="s">
        <v>11</v>
      </c>
      <c r="B370" s="7" t="s">
        <v>144</v>
      </c>
      <c r="C370" s="7" t="s">
        <v>120</v>
      </c>
      <c r="D370" s="8">
        <v>3</v>
      </c>
      <c r="E370" s="9">
        <v>2990.76</v>
      </c>
      <c r="F370" s="9">
        <f t="shared" si="37"/>
        <v>8972.28</v>
      </c>
      <c r="G370" s="10" t="s">
        <v>403</v>
      </c>
    </row>
    <row r="371" ht="22.5" spans="1:7">
      <c r="A371" s="7" t="s">
        <v>11</v>
      </c>
      <c r="B371" s="7" t="s">
        <v>144</v>
      </c>
      <c r="C371" s="7" t="s">
        <v>120</v>
      </c>
      <c r="D371" s="8">
        <v>45</v>
      </c>
      <c r="E371" s="9">
        <v>596.5</v>
      </c>
      <c r="F371" s="9">
        <f t="shared" si="37"/>
        <v>26842.5</v>
      </c>
      <c r="G371" s="10" t="s">
        <v>404</v>
      </c>
    </row>
    <row r="372" ht="45" spans="1:7">
      <c r="A372" s="7" t="s">
        <v>11</v>
      </c>
      <c r="B372" s="7" t="s">
        <v>389</v>
      </c>
      <c r="C372" s="7" t="s">
        <v>104</v>
      </c>
      <c r="D372" s="8">
        <v>45</v>
      </c>
      <c r="E372" s="9">
        <v>52.87</v>
      </c>
      <c r="F372" s="9">
        <f t="shared" si="37"/>
        <v>2379.15</v>
      </c>
      <c r="G372" s="10" t="s">
        <v>405</v>
      </c>
    </row>
    <row r="373" ht="22.5" spans="1:7">
      <c r="A373" s="7" t="s">
        <v>11</v>
      </c>
      <c r="B373" s="7" t="s">
        <v>146</v>
      </c>
      <c r="C373" s="7" t="s">
        <v>104</v>
      </c>
      <c r="D373" s="8">
        <v>1</v>
      </c>
      <c r="E373" s="9">
        <v>182.69</v>
      </c>
      <c r="F373" s="9">
        <f t="shared" si="37"/>
        <v>182.69</v>
      </c>
      <c r="G373" s="10" t="s">
        <v>406</v>
      </c>
    </row>
    <row r="374" ht="22.5" spans="1:7">
      <c r="A374" s="7" t="s">
        <v>11</v>
      </c>
      <c r="B374" s="7" t="s">
        <v>146</v>
      </c>
      <c r="C374" s="7" t="s">
        <v>104</v>
      </c>
      <c r="D374" s="8">
        <v>22</v>
      </c>
      <c r="E374" s="9">
        <v>82.84</v>
      </c>
      <c r="F374" s="9">
        <f t="shared" si="37"/>
        <v>1822.48</v>
      </c>
      <c r="G374" s="10" t="s">
        <v>407</v>
      </c>
    </row>
    <row r="375" ht="22.5" spans="1:7">
      <c r="A375" s="7" t="s">
        <v>11</v>
      </c>
      <c r="B375" s="7" t="s">
        <v>146</v>
      </c>
      <c r="C375" s="7" t="s">
        <v>104</v>
      </c>
      <c r="D375" s="8">
        <v>45</v>
      </c>
      <c r="E375" s="9">
        <v>168.63</v>
      </c>
      <c r="F375" s="9">
        <f t="shared" si="37"/>
        <v>7588.35</v>
      </c>
      <c r="G375" s="10" t="s">
        <v>408</v>
      </c>
    </row>
    <row r="376" ht="33.75" spans="1:7">
      <c r="A376" s="7" t="s">
        <v>11</v>
      </c>
      <c r="B376" s="7" t="s">
        <v>389</v>
      </c>
      <c r="C376" s="7" t="s">
        <v>104</v>
      </c>
      <c r="D376" s="8">
        <v>1</v>
      </c>
      <c r="E376" s="9">
        <v>544.12</v>
      </c>
      <c r="F376" s="9">
        <f t="shared" si="37"/>
        <v>544.12</v>
      </c>
      <c r="G376" s="10" t="s">
        <v>409</v>
      </c>
    </row>
    <row r="377" ht="45" spans="1:7">
      <c r="A377" s="7" t="s">
        <v>11</v>
      </c>
      <c r="B377" s="7" t="s">
        <v>150</v>
      </c>
      <c r="C377" s="7" t="s">
        <v>41</v>
      </c>
      <c r="D377" s="8">
        <v>359</v>
      </c>
      <c r="E377" s="9">
        <v>23.67</v>
      </c>
      <c r="F377" s="9">
        <f t="shared" si="37"/>
        <v>8497.53</v>
      </c>
      <c r="G377" s="10" t="s">
        <v>410</v>
      </c>
    </row>
    <row r="378" ht="45" spans="1:7">
      <c r="A378" s="7" t="s">
        <v>11</v>
      </c>
      <c r="B378" s="7" t="s">
        <v>150</v>
      </c>
      <c r="C378" s="7" t="s">
        <v>41</v>
      </c>
      <c r="D378" s="8">
        <v>90</v>
      </c>
      <c r="E378" s="9">
        <v>34.87</v>
      </c>
      <c r="F378" s="9">
        <f t="shared" si="37"/>
        <v>3138.3</v>
      </c>
      <c r="G378" s="10" t="s">
        <v>411</v>
      </c>
    </row>
    <row r="379" ht="45" spans="1:7">
      <c r="A379" s="7" t="s">
        <v>11</v>
      </c>
      <c r="B379" s="7" t="s">
        <v>150</v>
      </c>
      <c r="C379" s="7" t="s">
        <v>41</v>
      </c>
      <c r="D379" s="8">
        <v>90</v>
      </c>
      <c r="E379" s="9">
        <v>26.93</v>
      </c>
      <c r="F379" s="9">
        <f t="shared" si="37"/>
        <v>2423.7</v>
      </c>
      <c r="G379" s="10" t="s">
        <v>412</v>
      </c>
    </row>
    <row r="380" ht="22.5" spans="1:7">
      <c r="A380" s="7" t="s">
        <v>11</v>
      </c>
      <c r="B380" s="7" t="s">
        <v>153</v>
      </c>
      <c r="C380" s="7" t="s">
        <v>41</v>
      </c>
      <c r="D380" s="8">
        <v>99</v>
      </c>
      <c r="E380" s="9">
        <v>20.01</v>
      </c>
      <c r="F380" s="9">
        <f t="shared" si="37"/>
        <v>1980.99</v>
      </c>
      <c r="G380" s="10" t="s">
        <v>413</v>
      </c>
    </row>
    <row r="381" ht="22.5" spans="1:7">
      <c r="A381" s="7" t="s">
        <v>11</v>
      </c>
      <c r="B381" s="7" t="s">
        <v>153</v>
      </c>
      <c r="C381" s="7" t="s">
        <v>41</v>
      </c>
      <c r="D381" s="8">
        <v>90</v>
      </c>
      <c r="E381" s="9">
        <v>25.88</v>
      </c>
      <c r="F381" s="9">
        <f t="shared" si="37"/>
        <v>2329.2</v>
      </c>
      <c r="G381" s="10" t="s">
        <v>414</v>
      </c>
    </row>
    <row r="382" ht="33.75" spans="1:7">
      <c r="A382" s="7" t="s">
        <v>11</v>
      </c>
      <c r="B382" s="7" t="s">
        <v>415</v>
      </c>
      <c r="C382" s="7" t="s">
        <v>108</v>
      </c>
      <c r="D382" s="8">
        <v>89.28</v>
      </c>
      <c r="E382" s="9">
        <v>87.48</v>
      </c>
      <c r="F382" s="9">
        <f t="shared" si="37"/>
        <v>7810.21</v>
      </c>
      <c r="G382" s="10" t="s">
        <v>416</v>
      </c>
    </row>
    <row r="383" ht="22.5" spans="1:7">
      <c r="A383" s="7" t="s">
        <v>11</v>
      </c>
      <c r="B383" s="7" t="s">
        <v>165</v>
      </c>
      <c r="C383" s="7" t="s">
        <v>166</v>
      </c>
      <c r="D383" s="8">
        <v>39.105</v>
      </c>
      <c r="E383" s="9">
        <v>15.78</v>
      </c>
      <c r="F383" s="9">
        <f t="shared" si="37"/>
        <v>617.08</v>
      </c>
      <c r="G383" s="10" t="s">
        <v>417</v>
      </c>
    </row>
    <row r="384" ht="56.25" spans="1:7">
      <c r="A384" s="7" t="s">
        <v>11</v>
      </c>
      <c r="B384" s="7" t="s">
        <v>160</v>
      </c>
      <c r="C384" s="7" t="s">
        <v>108</v>
      </c>
      <c r="D384" s="8">
        <v>923.91</v>
      </c>
      <c r="E384" s="9">
        <v>5.37</v>
      </c>
      <c r="F384" s="9">
        <f t="shared" si="37"/>
        <v>4961.4</v>
      </c>
      <c r="G384" s="10" t="s">
        <v>418</v>
      </c>
    </row>
    <row r="385" ht="56.25" spans="1:7">
      <c r="A385" s="7" t="s">
        <v>11</v>
      </c>
      <c r="B385" s="7" t="s">
        <v>160</v>
      </c>
      <c r="C385" s="7" t="s">
        <v>108</v>
      </c>
      <c r="D385" s="8">
        <v>13159.8</v>
      </c>
      <c r="E385" s="9">
        <v>4.26</v>
      </c>
      <c r="F385" s="9">
        <f t="shared" si="37"/>
        <v>56060.75</v>
      </c>
      <c r="G385" s="10" t="s">
        <v>161</v>
      </c>
    </row>
    <row r="386" ht="56.25" spans="1:7">
      <c r="A386" s="7" t="s">
        <v>11</v>
      </c>
      <c r="B386" s="7" t="s">
        <v>160</v>
      </c>
      <c r="C386" s="7" t="s">
        <v>108</v>
      </c>
      <c r="D386" s="8">
        <v>891.09</v>
      </c>
      <c r="E386" s="9">
        <v>5.28</v>
      </c>
      <c r="F386" s="9">
        <f t="shared" si="37"/>
        <v>4704.96</v>
      </c>
      <c r="G386" s="10" t="s">
        <v>162</v>
      </c>
    </row>
    <row r="387" ht="67.5" spans="1:7">
      <c r="A387" s="7" t="s">
        <v>11</v>
      </c>
      <c r="B387" s="7" t="s">
        <v>158</v>
      </c>
      <c r="C387" s="7" t="s">
        <v>108</v>
      </c>
      <c r="D387" s="8">
        <v>86.67</v>
      </c>
      <c r="E387" s="9">
        <v>84</v>
      </c>
      <c r="F387" s="9">
        <f t="shared" si="37"/>
        <v>7280.28</v>
      </c>
      <c r="G387" s="10" t="s">
        <v>419</v>
      </c>
    </row>
    <row r="388" ht="67.5" spans="1:7">
      <c r="A388" s="7" t="s">
        <v>11</v>
      </c>
      <c r="B388" s="7" t="s">
        <v>158</v>
      </c>
      <c r="C388" s="7" t="s">
        <v>108</v>
      </c>
      <c r="D388" s="8">
        <v>16.12</v>
      </c>
      <c r="E388" s="9">
        <v>32.17</v>
      </c>
      <c r="F388" s="9">
        <f t="shared" si="37"/>
        <v>518.58</v>
      </c>
      <c r="G388" s="10" t="s">
        <v>420</v>
      </c>
    </row>
    <row r="389" ht="67.5" spans="1:7">
      <c r="A389" s="7" t="s">
        <v>11</v>
      </c>
      <c r="B389" s="7" t="s">
        <v>421</v>
      </c>
      <c r="C389" s="7" t="s">
        <v>41</v>
      </c>
      <c r="D389" s="8">
        <v>12</v>
      </c>
      <c r="E389" s="9">
        <v>117.6</v>
      </c>
      <c r="F389" s="9">
        <f t="shared" si="37"/>
        <v>1411.2</v>
      </c>
      <c r="G389" s="10" t="s">
        <v>422</v>
      </c>
    </row>
    <row r="390" ht="45" spans="1:7">
      <c r="A390" s="7" t="s">
        <v>11</v>
      </c>
      <c r="B390" s="7" t="s">
        <v>163</v>
      </c>
      <c r="C390" s="7" t="s">
        <v>108</v>
      </c>
      <c r="D390" s="8">
        <v>603.93</v>
      </c>
      <c r="E390" s="9">
        <v>10.43</v>
      </c>
      <c r="F390" s="9">
        <f t="shared" si="37"/>
        <v>6298.99</v>
      </c>
      <c r="G390" s="10" t="s">
        <v>423</v>
      </c>
    </row>
    <row r="391" ht="45" spans="1:7">
      <c r="A391" s="7" t="s">
        <v>11</v>
      </c>
      <c r="B391" s="7" t="s">
        <v>163</v>
      </c>
      <c r="C391" s="7" t="s">
        <v>108</v>
      </c>
      <c r="D391" s="8">
        <v>82.69</v>
      </c>
      <c r="E391" s="9">
        <v>11.47</v>
      </c>
      <c r="F391" s="9">
        <f t="shared" si="37"/>
        <v>948.45</v>
      </c>
      <c r="G391" s="10" t="s">
        <v>397</v>
      </c>
    </row>
    <row r="392" ht="45" spans="1:7">
      <c r="A392" s="7" t="s">
        <v>11</v>
      </c>
      <c r="B392" s="7" t="s">
        <v>163</v>
      </c>
      <c r="C392" s="7" t="s">
        <v>108</v>
      </c>
      <c r="D392" s="8">
        <v>14.73</v>
      </c>
      <c r="E392" s="9">
        <v>21.54</v>
      </c>
      <c r="F392" s="9">
        <f t="shared" si="37"/>
        <v>317.28</v>
      </c>
      <c r="G392" s="10" t="s">
        <v>424</v>
      </c>
    </row>
    <row r="393" ht="45" spans="1:7">
      <c r="A393" s="7" t="s">
        <v>11</v>
      </c>
      <c r="B393" s="7" t="s">
        <v>163</v>
      </c>
      <c r="C393" s="7" t="s">
        <v>108</v>
      </c>
      <c r="D393" s="8">
        <v>81.87</v>
      </c>
      <c r="E393" s="9">
        <v>48.09</v>
      </c>
      <c r="F393" s="9">
        <f t="shared" si="37"/>
        <v>3937.13</v>
      </c>
      <c r="G393" s="10" t="s">
        <v>425</v>
      </c>
    </row>
    <row r="394" ht="45" spans="1:7">
      <c r="A394" s="7" t="s">
        <v>11</v>
      </c>
      <c r="B394" s="7" t="s">
        <v>163</v>
      </c>
      <c r="C394" s="7" t="s">
        <v>108</v>
      </c>
      <c r="D394" s="8">
        <v>22.5</v>
      </c>
      <c r="E394" s="9">
        <v>49.65</v>
      </c>
      <c r="F394" s="9">
        <f t="shared" si="37"/>
        <v>1117.13</v>
      </c>
      <c r="G394" s="10" t="s">
        <v>426</v>
      </c>
    </row>
    <row r="395" ht="45" spans="1:7">
      <c r="A395" s="7" t="s">
        <v>11</v>
      </c>
      <c r="B395" s="7" t="s">
        <v>398</v>
      </c>
      <c r="C395" s="7" t="s">
        <v>108</v>
      </c>
      <c r="D395" s="8">
        <v>783.22</v>
      </c>
      <c r="E395" s="9">
        <v>25.97</v>
      </c>
      <c r="F395" s="9">
        <f t="shared" si="37"/>
        <v>20340.22</v>
      </c>
      <c r="G395" s="10" t="s">
        <v>427</v>
      </c>
    </row>
    <row r="396" ht="33.75" spans="1:7">
      <c r="A396" s="7" t="s">
        <v>11</v>
      </c>
      <c r="B396" s="7" t="s">
        <v>428</v>
      </c>
      <c r="C396" s="7" t="s">
        <v>108</v>
      </c>
      <c r="D396" s="8">
        <v>4098.48</v>
      </c>
      <c r="E396" s="9">
        <v>15.15</v>
      </c>
      <c r="F396" s="9">
        <f t="shared" si="37"/>
        <v>62091.97</v>
      </c>
      <c r="G396" s="10" t="s">
        <v>429</v>
      </c>
    </row>
    <row r="397" ht="45" spans="1:7">
      <c r="A397" s="7" t="s">
        <v>11</v>
      </c>
      <c r="B397" s="7" t="s">
        <v>155</v>
      </c>
      <c r="C397" s="7" t="s">
        <v>41</v>
      </c>
      <c r="D397" s="8">
        <v>45</v>
      </c>
      <c r="E397" s="9">
        <v>11.58</v>
      </c>
      <c r="F397" s="9">
        <f t="shared" si="37"/>
        <v>521.1</v>
      </c>
      <c r="G397" s="10" t="s">
        <v>430</v>
      </c>
    </row>
    <row r="398" ht="45" spans="1:7">
      <c r="A398" s="7" t="s">
        <v>11</v>
      </c>
      <c r="B398" s="7" t="s">
        <v>155</v>
      </c>
      <c r="C398" s="7" t="s">
        <v>41</v>
      </c>
      <c r="D398" s="8">
        <v>204</v>
      </c>
      <c r="E398" s="9">
        <v>7.73</v>
      </c>
      <c r="F398" s="9">
        <f t="shared" si="37"/>
        <v>1576.92</v>
      </c>
      <c r="G398" s="10" t="s">
        <v>400</v>
      </c>
    </row>
    <row r="399" ht="45" spans="1:7">
      <c r="A399" s="7" t="s">
        <v>11</v>
      </c>
      <c r="B399" s="7" t="s">
        <v>155</v>
      </c>
      <c r="C399" s="7" t="s">
        <v>41</v>
      </c>
      <c r="D399" s="8">
        <v>728</v>
      </c>
      <c r="E399" s="9">
        <v>7.95</v>
      </c>
      <c r="F399" s="9">
        <f t="shared" si="37"/>
        <v>5787.6</v>
      </c>
      <c r="G399" s="10" t="s">
        <v>431</v>
      </c>
    </row>
    <row r="400" ht="33.75" spans="1:7">
      <c r="A400" s="7" t="s">
        <v>11</v>
      </c>
      <c r="B400" s="7" t="s">
        <v>432</v>
      </c>
      <c r="C400" s="7" t="s">
        <v>104</v>
      </c>
      <c r="D400" s="8">
        <v>45</v>
      </c>
      <c r="E400" s="9">
        <v>434.18</v>
      </c>
      <c r="F400" s="9">
        <f t="shared" si="37"/>
        <v>19538.1</v>
      </c>
      <c r="G400" s="10" t="s">
        <v>433</v>
      </c>
    </row>
    <row r="401" spans="1:7">
      <c r="A401" s="6" t="s">
        <v>171</v>
      </c>
      <c r="B401" s="6"/>
      <c r="C401" s="6"/>
      <c r="D401" s="6"/>
      <c r="E401" s="6"/>
      <c r="F401" s="6"/>
      <c r="G401" s="6"/>
    </row>
    <row r="402" ht="33.75" spans="1:7">
      <c r="A402" s="7" t="s">
        <v>11</v>
      </c>
      <c r="B402" s="7" t="s">
        <v>415</v>
      </c>
      <c r="C402" s="7" t="s">
        <v>108</v>
      </c>
      <c r="D402" s="8">
        <v>99.23</v>
      </c>
      <c r="E402" s="9">
        <v>87.48</v>
      </c>
      <c r="F402" s="9">
        <f t="shared" ref="F402:F415" si="38">ROUND(D402*E402,2)</f>
        <v>8680.64</v>
      </c>
      <c r="G402" s="10" t="s">
        <v>416</v>
      </c>
    </row>
    <row r="403" ht="22.5" spans="1:7">
      <c r="A403" s="7" t="s">
        <v>11</v>
      </c>
      <c r="B403" s="7" t="s">
        <v>165</v>
      </c>
      <c r="C403" s="7" t="s">
        <v>166</v>
      </c>
      <c r="D403" s="8">
        <v>43.463</v>
      </c>
      <c r="E403" s="9">
        <v>15.65</v>
      </c>
      <c r="F403" s="9">
        <f t="shared" si="38"/>
        <v>680.2</v>
      </c>
      <c r="G403" s="10" t="s">
        <v>417</v>
      </c>
    </row>
    <row r="404" ht="45" spans="1:7">
      <c r="A404" s="7" t="s">
        <v>11</v>
      </c>
      <c r="B404" s="7" t="s">
        <v>163</v>
      </c>
      <c r="C404" s="7" t="s">
        <v>108</v>
      </c>
      <c r="D404" s="8">
        <v>55.49</v>
      </c>
      <c r="E404" s="9">
        <v>10.43</v>
      </c>
      <c r="F404" s="9">
        <f t="shared" si="38"/>
        <v>578.76</v>
      </c>
      <c r="G404" s="10" t="s">
        <v>434</v>
      </c>
    </row>
    <row r="405" ht="45" spans="1:7">
      <c r="A405" s="7" t="s">
        <v>11</v>
      </c>
      <c r="B405" s="7" t="s">
        <v>163</v>
      </c>
      <c r="C405" s="7" t="s">
        <v>108</v>
      </c>
      <c r="D405" s="8">
        <v>67.02</v>
      </c>
      <c r="E405" s="9">
        <v>11.47</v>
      </c>
      <c r="F405" s="9">
        <f t="shared" si="38"/>
        <v>768.72</v>
      </c>
      <c r="G405" s="10" t="s">
        <v>397</v>
      </c>
    </row>
    <row r="406" ht="45" spans="1:7">
      <c r="A406" s="7" t="s">
        <v>11</v>
      </c>
      <c r="B406" s="7" t="s">
        <v>163</v>
      </c>
      <c r="C406" s="7" t="s">
        <v>108</v>
      </c>
      <c r="D406" s="8">
        <v>137.74</v>
      </c>
      <c r="E406" s="9">
        <v>10.43</v>
      </c>
      <c r="F406" s="9">
        <f t="shared" si="38"/>
        <v>1436.63</v>
      </c>
      <c r="G406" s="10" t="s">
        <v>435</v>
      </c>
    </row>
    <row r="407" ht="45" spans="1:7">
      <c r="A407" s="7" t="s">
        <v>11</v>
      </c>
      <c r="B407" s="7" t="s">
        <v>163</v>
      </c>
      <c r="C407" s="7" t="s">
        <v>108</v>
      </c>
      <c r="D407" s="8">
        <v>6</v>
      </c>
      <c r="E407" s="9">
        <v>41.13</v>
      </c>
      <c r="F407" s="9">
        <f t="shared" si="38"/>
        <v>246.78</v>
      </c>
      <c r="G407" s="10" t="s">
        <v>436</v>
      </c>
    </row>
    <row r="408" ht="45" spans="1:7">
      <c r="A408" s="7" t="s">
        <v>11</v>
      </c>
      <c r="B408" s="7" t="s">
        <v>163</v>
      </c>
      <c r="C408" s="7" t="s">
        <v>108</v>
      </c>
      <c r="D408" s="8">
        <v>16.5</v>
      </c>
      <c r="E408" s="9">
        <v>49.65</v>
      </c>
      <c r="F408" s="9">
        <f t="shared" si="38"/>
        <v>819.23</v>
      </c>
      <c r="G408" s="10" t="s">
        <v>426</v>
      </c>
    </row>
    <row r="409" ht="45" spans="1:7">
      <c r="A409" s="7" t="s">
        <v>11</v>
      </c>
      <c r="B409" s="7" t="s">
        <v>398</v>
      </c>
      <c r="C409" s="7" t="s">
        <v>108</v>
      </c>
      <c r="D409" s="8">
        <v>260.25</v>
      </c>
      <c r="E409" s="9">
        <v>25.97</v>
      </c>
      <c r="F409" s="9">
        <f t="shared" si="38"/>
        <v>6758.69</v>
      </c>
      <c r="G409" s="10" t="s">
        <v>427</v>
      </c>
    </row>
    <row r="410" ht="45" spans="1:7">
      <c r="A410" s="7" t="s">
        <v>11</v>
      </c>
      <c r="B410" s="7" t="s">
        <v>174</v>
      </c>
      <c r="C410" s="7" t="s">
        <v>108</v>
      </c>
      <c r="D410" s="8">
        <v>328.77</v>
      </c>
      <c r="E410" s="9">
        <v>6.82</v>
      </c>
      <c r="F410" s="9">
        <f t="shared" si="38"/>
        <v>2242.21</v>
      </c>
      <c r="G410" s="10" t="s">
        <v>437</v>
      </c>
    </row>
    <row r="411" ht="45" spans="1:7">
      <c r="A411" s="7" t="s">
        <v>11</v>
      </c>
      <c r="B411" s="7" t="s">
        <v>174</v>
      </c>
      <c r="C411" s="7" t="s">
        <v>108</v>
      </c>
      <c r="D411" s="8">
        <v>518.26</v>
      </c>
      <c r="E411" s="9">
        <v>6.5</v>
      </c>
      <c r="F411" s="9">
        <f t="shared" si="38"/>
        <v>3368.69</v>
      </c>
      <c r="G411" s="10" t="s">
        <v>438</v>
      </c>
    </row>
    <row r="412" ht="22.5" spans="1:7">
      <c r="A412" s="7" t="s">
        <v>11</v>
      </c>
      <c r="B412" s="7" t="s">
        <v>439</v>
      </c>
      <c r="C412" s="7" t="s">
        <v>440</v>
      </c>
      <c r="D412" s="8">
        <v>9</v>
      </c>
      <c r="E412" s="9">
        <v>34.89</v>
      </c>
      <c r="F412" s="9">
        <f t="shared" si="38"/>
        <v>314.01</v>
      </c>
      <c r="G412" s="10" t="s">
        <v>441</v>
      </c>
    </row>
    <row r="413" ht="45" spans="1:7">
      <c r="A413" s="7" t="s">
        <v>11</v>
      </c>
      <c r="B413" s="7" t="s">
        <v>155</v>
      </c>
      <c r="C413" s="7" t="s">
        <v>41</v>
      </c>
      <c r="D413" s="8">
        <v>45</v>
      </c>
      <c r="E413" s="9">
        <v>11.58</v>
      </c>
      <c r="F413" s="9">
        <f t="shared" si="38"/>
        <v>521.1</v>
      </c>
      <c r="G413" s="10" t="s">
        <v>430</v>
      </c>
    </row>
    <row r="414" ht="33.75" spans="1:7">
      <c r="A414" s="7" t="s">
        <v>11</v>
      </c>
      <c r="B414" s="7" t="s">
        <v>442</v>
      </c>
      <c r="C414" s="7" t="s">
        <v>41</v>
      </c>
      <c r="D414" s="8">
        <v>3</v>
      </c>
      <c r="E414" s="9">
        <v>1462.78</v>
      </c>
      <c r="F414" s="9">
        <f t="shared" si="38"/>
        <v>4388.34</v>
      </c>
      <c r="G414" s="10" t="s">
        <v>443</v>
      </c>
    </row>
    <row r="415" ht="45" spans="1:7">
      <c r="A415" s="7" t="s">
        <v>11</v>
      </c>
      <c r="B415" s="7" t="s">
        <v>178</v>
      </c>
      <c r="C415" s="7" t="s">
        <v>41</v>
      </c>
      <c r="D415" s="8">
        <v>45</v>
      </c>
      <c r="E415" s="9">
        <v>52.19</v>
      </c>
      <c r="F415" s="9">
        <f t="shared" si="38"/>
        <v>2348.55</v>
      </c>
      <c r="G415" s="10" t="s">
        <v>444</v>
      </c>
    </row>
    <row r="416" spans="1:7">
      <c r="A416" s="6" t="s">
        <v>185</v>
      </c>
      <c r="B416" s="6"/>
      <c r="C416" s="6"/>
      <c r="D416" s="6"/>
      <c r="E416" s="6"/>
      <c r="F416" s="6"/>
      <c r="G416" s="6"/>
    </row>
    <row r="417" ht="56.25" spans="1:7">
      <c r="A417" s="7" t="s">
        <v>11</v>
      </c>
      <c r="B417" s="7" t="s">
        <v>186</v>
      </c>
      <c r="C417" s="7" t="s">
        <v>108</v>
      </c>
      <c r="D417" s="8">
        <v>52.04</v>
      </c>
      <c r="E417" s="9">
        <v>66.08</v>
      </c>
      <c r="F417" s="9">
        <f t="shared" ref="F417:F442" si="39">ROUND(D417*E417,2)</f>
        <v>3438.8</v>
      </c>
      <c r="G417" s="10" t="s">
        <v>445</v>
      </c>
    </row>
    <row r="418" ht="56.25" spans="1:7">
      <c r="A418" s="7" t="s">
        <v>11</v>
      </c>
      <c r="B418" s="7" t="s">
        <v>186</v>
      </c>
      <c r="C418" s="7" t="s">
        <v>108</v>
      </c>
      <c r="D418" s="8">
        <v>6</v>
      </c>
      <c r="E418" s="9">
        <v>50.5</v>
      </c>
      <c r="F418" s="9">
        <f t="shared" si="39"/>
        <v>303</v>
      </c>
      <c r="G418" s="10" t="s">
        <v>446</v>
      </c>
    </row>
    <row r="419" ht="56.25" spans="1:7">
      <c r="A419" s="7" t="s">
        <v>11</v>
      </c>
      <c r="B419" s="7" t="s">
        <v>186</v>
      </c>
      <c r="C419" s="7" t="s">
        <v>108</v>
      </c>
      <c r="D419" s="8">
        <v>73.09</v>
      </c>
      <c r="E419" s="9">
        <v>42.79</v>
      </c>
      <c r="F419" s="9">
        <f t="shared" si="39"/>
        <v>3127.52</v>
      </c>
      <c r="G419" s="10" t="s">
        <v>447</v>
      </c>
    </row>
    <row r="420" ht="56.25" spans="1:7">
      <c r="A420" s="7" t="s">
        <v>11</v>
      </c>
      <c r="B420" s="7" t="s">
        <v>186</v>
      </c>
      <c r="C420" s="7" t="s">
        <v>108</v>
      </c>
      <c r="D420" s="8">
        <v>135</v>
      </c>
      <c r="E420" s="9">
        <v>35.95</v>
      </c>
      <c r="F420" s="9">
        <f t="shared" si="39"/>
        <v>4853.25</v>
      </c>
      <c r="G420" s="10" t="s">
        <v>448</v>
      </c>
    </row>
    <row r="421" ht="56.25" spans="1:7">
      <c r="A421" s="7" t="s">
        <v>11</v>
      </c>
      <c r="B421" s="7" t="s">
        <v>186</v>
      </c>
      <c r="C421" s="7" t="s">
        <v>108</v>
      </c>
      <c r="D421" s="8">
        <v>120.6</v>
      </c>
      <c r="E421" s="9">
        <v>45.56</v>
      </c>
      <c r="F421" s="9">
        <f t="shared" si="39"/>
        <v>5494.54</v>
      </c>
      <c r="G421" s="10" t="s">
        <v>449</v>
      </c>
    </row>
    <row r="422" ht="56.25" spans="1:7">
      <c r="A422" s="7" t="s">
        <v>11</v>
      </c>
      <c r="B422" s="7" t="s">
        <v>186</v>
      </c>
      <c r="C422" s="7" t="s">
        <v>108</v>
      </c>
      <c r="D422" s="8">
        <v>164.7</v>
      </c>
      <c r="E422" s="9">
        <v>38.24</v>
      </c>
      <c r="F422" s="9">
        <f t="shared" si="39"/>
        <v>6298.13</v>
      </c>
      <c r="G422" s="10" t="s">
        <v>450</v>
      </c>
    </row>
    <row r="423" ht="56.25" spans="1:7">
      <c r="A423" s="7" t="s">
        <v>11</v>
      </c>
      <c r="B423" s="7" t="s">
        <v>186</v>
      </c>
      <c r="C423" s="7" t="s">
        <v>108</v>
      </c>
      <c r="D423" s="8">
        <v>305.1</v>
      </c>
      <c r="E423" s="9">
        <v>35.23</v>
      </c>
      <c r="F423" s="9">
        <f t="shared" si="39"/>
        <v>10748.67</v>
      </c>
      <c r="G423" s="10" t="s">
        <v>451</v>
      </c>
    </row>
    <row r="424" ht="22.5" spans="1:7">
      <c r="A424" s="7" t="s">
        <v>11</v>
      </c>
      <c r="B424" s="7" t="s">
        <v>452</v>
      </c>
      <c r="C424" s="7" t="s">
        <v>166</v>
      </c>
      <c r="D424" s="8">
        <v>23.418</v>
      </c>
      <c r="E424" s="9">
        <v>12.67</v>
      </c>
      <c r="F424" s="9">
        <f t="shared" si="39"/>
        <v>296.71</v>
      </c>
      <c r="G424" s="10" t="s">
        <v>453</v>
      </c>
    </row>
    <row r="425" ht="45" spans="1:7">
      <c r="A425" s="7" t="s">
        <v>11</v>
      </c>
      <c r="B425" s="7" t="s">
        <v>454</v>
      </c>
      <c r="C425" s="7" t="s">
        <v>166</v>
      </c>
      <c r="D425" s="8">
        <v>23.418</v>
      </c>
      <c r="E425" s="9">
        <v>1.64</v>
      </c>
      <c r="F425" s="9">
        <f t="shared" si="39"/>
        <v>38.41</v>
      </c>
      <c r="G425" s="10" t="s">
        <v>455</v>
      </c>
    </row>
    <row r="426" ht="45" spans="1:7">
      <c r="A426" s="7" t="s">
        <v>11</v>
      </c>
      <c r="B426" s="7" t="s">
        <v>398</v>
      </c>
      <c r="C426" s="7" t="s">
        <v>108</v>
      </c>
      <c r="D426" s="8">
        <v>590.4</v>
      </c>
      <c r="E426" s="9">
        <v>25.97</v>
      </c>
      <c r="F426" s="9">
        <f t="shared" si="39"/>
        <v>15332.69</v>
      </c>
      <c r="G426" s="10" t="s">
        <v>427</v>
      </c>
    </row>
    <row r="427" ht="33.75" spans="1:7">
      <c r="A427" s="7" t="s">
        <v>11</v>
      </c>
      <c r="B427" s="7" t="s">
        <v>456</v>
      </c>
      <c r="C427" s="7" t="s">
        <v>120</v>
      </c>
      <c r="D427" s="8">
        <v>3</v>
      </c>
      <c r="E427" s="9">
        <v>2643.54</v>
      </c>
      <c r="F427" s="9">
        <f t="shared" si="39"/>
        <v>7930.62</v>
      </c>
      <c r="G427" s="10" t="s">
        <v>457</v>
      </c>
    </row>
    <row r="428" ht="45" spans="1:7">
      <c r="A428" s="7" t="s">
        <v>11</v>
      </c>
      <c r="B428" s="7" t="s">
        <v>188</v>
      </c>
      <c r="C428" s="7" t="s">
        <v>120</v>
      </c>
      <c r="D428" s="8">
        <v>45</v>
      </c>
      <c r="E428" s="9">
        <v>128.13</v>
      </c>
      <c r="F428" s="9">
        <f t="shared" si="39"/>
        <v>5765.85</v>
      </c>
      <c r="G428" s="10" t="s">
        <v>458</v>
      </c>
    </row>
    <row r="429" ht="56.25" spans="1:7">
      <c r="A429" s="7" t="s">
        <v>11</v>
      </c>
      <c r="B429" s="7" t="s">
        <v>459</v>
      </c>
      <c r="C429" s="7" t="s">
        <v>104</v>
      </c>
      <c r="D429" s="8">
        <v>45</v>
      </c>
      <c r="E429" s="9">
        <v>62.48</v>
      </c>
      <c r="F429" s="9">
        <f t="shared" si="39"/>
        <v>2811.6</v>
      </c>
      <c r="G429" s="10" t="s">
        <v>460</v>
      </c>
    </row>
    <row r="430" ht="22.5" spans="1:7">
      <c r="A430" s="7" t="s">
        <v>11</v>
      </c>
      <c r="B430" s="7" t="s">
        <v>259</v>
      </c>
      <c r="C430" s="7" t="s">
        <v>41</v>
      </c>
      <c r="D430" s="8">
        <v>6</v>
      </c>
      <c r="E430" s="9">
        <v>313.14</v>
      </c>
      <c r="F430" s="9">
        <f t="shared" si="39"/>
        <v>1878.84</v>
      </c>
      <c r="G430" s="10" t="s">
        <v>461</v>
      </c>
    </row>
    <row r="431" ht="22.5" spans="1:7">
      <c r="A431" s="7" t="s">
        <v>11</v>
      </c>
      <c r="B431" s="7" t="s">
        <v>259</v>
      </c>
      <c r="C431" s="7" t="s">
        <v>41</v>
      </c>
      <c r="D431" s="8">
        <v>3</v>
      </c>
      <c r="E431" s="9">
        <v>166.49</v>
      </c>
      <c r="F431" s="9">
        <f t="shared" si="39"/>
        <v>499.47</v>
      </c>
      <c r="G431" s="10" t="s">
        <v>462</v>
      </c>
    </row>
    <row r="432" ht="22.5" spans="1:7">
      <c r="A432" s="7" t="s">
        <v>11</v>
      </c>
      <c r="B432" s="7" t="s">
        <v>463</v>
      </c>
      <c r="C432" s="7" t="s">
        <v>41</v>
      </c>
      <c r="D432" s="8">
        <v>6</v>
      </c>
      <c r="E432" s="9">
        <v>208.77</v>
      </c>
      <c r="F432" s="9">
        <f t="shared" si="39"/>
        <v>1252.62</v>
      </c>
      <c r="G432" s="10" t="s">
        <v>464</v>
      </c>
    </row>
    <row r="433" ht="33.75" spans="1:7">
      <c r="A433" s="7" t="s">
        <v>11</v>
      </c>
      <c r="B433" s="7" t="s">
        <v>259</v>
      </c>
      <c r="C433" s="7" t="s">
        <v>41</v>
      </c>
      <c r="D433" s="8">
        <v>15</v>
      </c>
      <c r="E433" s="9">
        <v>118.36</v>
      </c>
      <c r="F433" s="9">
        <f t="shared" si="39"/>
        <v>1775.4</v>
      </c>
      <c r="G433" s="10" t="s">
        <v>465</v>
      </c>
    </row>
    <row r="434" ht="33.75" spans="1:7">
      <c r="A434" s="7" t="s">
        <v>11</v>
      </c>
      <c r="B434" s="7" t="s">
        <v>259</v>
      </c>
      <c r="C434" s="7" t="s">
        <v>41</v>
      </c>
      <c r="D434" s="8">
        <v>45</v>
      </c>
      <c r="E434" s="9">
        <v>73.79</v>
      </c>
      <c r="F434" s="9">
        <f t="shared" si="39"/>
        <v>3320.55</v>
      </c>
      <c r="G434" s="10" t="s">
        <v>466</v>
      </c>
    </row>
    <row r="435" ht="33.75" spans="1:7">
      <c r="A435" s="7" t="s">
        <v>11</v>
      </c>
      <c r="B435" s="7" t="s">
        <v>259</v>
      </c>
      <c r="C435" s="7" t="s">
        <v>41</v>
      </c>
      <c r="D435" s="8">
        <v>90</v>
      </c>
      <c r="E435" s="9">
        <v>53.76</v>
      </c>
      <c r="F435" s="9">
        <f t="shared" si="39"/>
        <v>4838.4</v>
      </c>
      <c r="G435" s="10" t="s">
        <v>467</v>
      </c>
    </row>
    <row r="436" ht="33.75" spans="1:7">
      <c r="A436" s="7" t="s">
        <v>11</v>
      </c>
      <c r="B436" s="7" t="s">
        <v>259</v>
      </c>
      <c r="C436" s="7" t="s">
        <v>41</v>
      </c>
      <c r="D436" s="8">
        <v>45</v>
      </c>
      <c r="E436" s="9">
        <v>61.26</v>
      </c>
      <c r="F436" s="9">
        <f t="shared" si="39"/>
        <v>2756.7</v>
      </c>
      <c r="G436" s="10" t="s">
        <v>468</v>
      </c>
    </row>
    <row r="437" ht="22.5" spans="1:7">
      <c r="A437" s="7" t="s">
        <v>11</v>
      </c>
      <c r="B437" s="7" t="s">
        <v>469</v>
      </c>
      <c r="C437" s="7" t="s">
        <v>41</v>
      </c>
      <c r="D437" s="8">
        <v>3</v>
      </c>
      <c r="E437" s="9">
        <v>433.91</v>
      </c>
      <c r="F437" s="9">
        <f t="shared" si="39"/>
        <v>1301.73</v>
      </c>
      <c r="G437" s="10" t="s">
        <v>470</v>
      </c>
    </row>
    <row r="438" ht="22.5" spans="1:7">
      <c r="A438" s="7" t="s">
        <v>11</v>
      </c>
      <c r="B438" s="7" t="s">
        <v>471</v>
      </c>
      <c r="C438" s="7" t="s">
        <v>472</v>
      </c>
      <c r="D438" s="8">
        <v>3</v>
      </c>
      <c r="E438" s="9">
        <v>144.02</v>
      </c>
      <c r="F438" s="9">
        <f t="shared" si="39"/>
        <v>432.06</v>
      </c>
      <c r="G438" s="10" t="s">
        <v>473</v>
      </c>
    </row>
    <row r="439" ht="45" spans="1:7">
      <c r="A439" s="7" t="s">
        <v>11</v>
      </c>
      <c r="B439" s="7" t="s">
        <v>474</v>
      </c>
      <c r="C439" s="7" t="s">
        <v>41</v>
      </c>
      <c r="D439" s="8">
        <v>30</v>
      </c>
      <c r="E439" s="9">
        <v>16.6</v>
      </c>
      <c r="F439" s="9">
        <f t="shared" si="39"/>
        <v>498</v>
      </c>
      <c r="G439" s="10" t="s">
        <v>475</v>
      </c>
    </row>
    <row r="440" ht="33.75" spans="1:7">
      <c r="A440" s="7" t="s">
        <v>11</v>
      </c>
      <c r="B440" s="7" t="s">
        <v>476</v>
      </c>
      <c r="C440" s="7" t="s">
        <v>41</v>
      </c>
      <c r="D440" s="8">
        <v>30</v>
      </c>
      <c r="E440" s="9">
        <v>22.19</v>
      </c>
      <c r="F440" s="9">
        <f t="shared" si="39"/>
        <v>665.7</v>
      </c>
      <c r="G440" s="10" t="s">
        <v>477</v>
      </c>
    </row>
    <row r="441" ht="45" spans="1:7">
      <c r="A441" s="7" t="s">
        <v>11</v>
      </c>
      <c r="B441" s="7" t="s">
        <v>474</v>
      </c>
      <c r="C441" s="7" t="s">
        <v>41</v>
      </c>
      <c r="D441" s="8">
        <v>15</v>
      </c>
      <c r="E441" s="9">
        <v>243.77</v>
      </c>
      <c r="F441" s="9">
        <f t="shared" si="39"/>
        <v>3656.55</v>
      </c>
      <c r="G441" s="10" t="s">
        <v>478</v>
      </c>
    </row>
    <row r="442" ht="33.75" spans="1:7">
      <c r="A442" s="7" t="s">
        <v>11</v>
      </c>
      <c r="B442" s="7" t="s">
        <v>476</v>
      </c>
      <c r="C442" s="7" t="s">
        <v>41</v>
      </c>
      <c r="D442" s="8">
        <v>15</v>
      </c>
      <c r="E442" s="9">
        <v>22.19</v>
      </c>
      <c r="F442" s="9">
        <f t="shared" si="39"/>
        <v>332.85</v>
      </c>
      <c r="G442" s="10" t="s">
        <v>479</v>
      </c>
    </row>
    <row r="443" spans="1:7">
      <c r="A443" s="6" t="s">
        <v>190</v>
      </c>
      <c r="B443" s="6"/>
      <c r="C443" s="6"/>
      <c r="D443" s="6"/>
      <c r="E443" s="6"/>
      <c r="F443" s="6"/>
      <c r="G443" s="6"/>
    </row>
    <row r="444" ht="67.5" spans="1:7">
      <c r="A444" s="7" t="s">
        <v>11</v>
      </c>
      <c r="B444" s="7" t="s">
        <v>186</v>
      </c>
      <c r="C444" s="7" t="s">
        <v>108</v>
      </c>
      <c r="D444" s="8">
        <v>336.88</v>
      </c>
      <c r="E444" s="9">
        <v>63.72</v>
      </c>
      <c r="F444" s="9">
        <f t="shared" ref="F444:F453" si="40">ROUND(D444*E444,2)</f>
        <v>21465.99</v>
      </c>
      <c r="G444" s="10" t="s">
        <v>480</v>
      </c>
    </row>
    <row r="445" ht="67.5" spans="1:7">
      <c r="A445" s="7" t="s">
        <v>11</v>
      </c>
      <c r="B445" s="7" t="s">
        <v>186</v>
      </c>
      <c r="C445" s="7" t="s">
        <v>108</v>
      </c>
      <c r="D445" s="8">
        <v>36.68</v>
      </c>
      <c r="E445" s="9">
        <v>49.14</v>
      </c>
      <c r="F445" s="9">
        <f t="shared" si="40"/>
        <v>1802.46</v>
      </c>
      <c r="G445" s="10" t="s">
        <v>481</v>
      </c>
    </row>
    <row r="446" ht="67.5" spans="1:7">
      <c r="A446" s="7" t="s">
        <v>11</v>
      </c>
      <c r="B446" s="7" t="s">
        <v>186</v>
      </c>
      <c r="C446" s="7" t="s">
        <v>108</v>
      </c>
      <c r="D446" s="8">
        <v>174.42</v>
      </c>
      <c r="E446" s="9">
        <v>40.43</v>
      </c>
      <c r="F446" s="9">
        <f t="shared" si="40"/>
        <v>7051.8</v>
      </c>
      <c r="G446" s="10" t="s">
        <v>482</v>
      </c>
    </row>
    <row r="447" ht="45" spans="1:7">
      <c r="A447" s="7" t="s">
        <v>11</v>
      </c>
      <c r="B447" s="7" t="s">
        <v>194</v>
      </c>
      <c r="C447" s="7" t="s">
        <v>108</v>
      </c>
      <c r="D447" s="8">
        <v>168.69</v>
      </c>
      <c r="E447" s="9">
        <v>82.15</v>
      </c>
      <c r="F447" s="9">
        <f t="shared" si="40"/>
        <v>13857.88</v>
      </c>
      <c r="G447" s="10" t="s">
        <v>271</v>
      </c>
    </row>
    <row r="448" ht="45" spans="1:7">
      <c r="A448" s="7" t="s">
        <v>11</v>
      </c>
      <c r="B448" s="7" t="s">
        <v>474</v>
      </c>
      <c r="C448" s="7" t="s">
        <v>41</v>
      </c>
      <c r="D448" s="8">
        <v>16</v>
      </c>
      <c r="E448" s="9">
        <v>39.33</v>
      </c>
      <c r="F448" s="9">
        <f t="shared" si="40"/>
        <v>629.28</v>
      </c>
      <c r="G448" s="10" t="s">
        <v>483</v>
      </c>
    </row>
    <row r="449" ht="45" spans="1:7">
      <c r="A449" s="7" t="s">
        <v>11</v>
      </c>
      <c r="B449" s="7" t="s">
        <v>474</v>
      </c>
      <c r="C449" s="7" t="s">
        <v>41</v>
      </c>
      <c r="D449" s="8">
        <v>16</v>
      </c>
      <c r="E449" s="9">
        <v>373.87</v>
      </c>
      <c r="F449" s="9">
        <f t="shared" si="40"/>
        <v>5981.92</v>
      </c>
      <c r="G449" s="10" t="s">
        <v>484</v>
      </c>
    </row>
    <row r="450" ht="33.75" spans="1:7">
      <c r="A450" s="7" t="s">
        <v>11</v>
      </c>
      <c r="B450" s="7" t="s">
        <v>476</v>
      </c>
      <c r="C450" s="7" t="s">
        <v>41</v>
      </c>
      <c r="D450" s="8">
        <v>32</v>
      </c>
      <c r="E450" s="9">
        <v>55.97</v>
      </c>
      <c r="F450" s="9">
        <f t="shared" si="40"/>
        <v>1791.04</v>
      </c>
      <c r="G450" s="10" t="s">
        <v>485</v>
      </c>
    </row>
    <row r="451" ht="22.5" spans="1:7">
      <c r="A451" s="7" t="s">
        <v>11</v>
      </c>
      <c r="B451" s="7" t="s">
        <v>486</v>
      </c>
      <c r="C451" s="7" t="s">
        <v>41</v>
      </c>
      <c r="D451" s="8">
        <v>45</v>
      </c>
      <c r="E451" s="9">
        <v>43.86</v>
      </c>
      <c r="F451" s="9">
        <f t="shared" si="40"/>
        <v>1973.7</v>
      </c>
      <c r="G451" s="10" t="s">
        <v>487</v>
      </c>
    </row>
    <row r="452" ht="45" spans="1:7">
      <c r="A452" s="7" t="s">
        <v>11</v>
      </c>
      <c r="B452" s="7" t="s">
        <v>197</v>
      </c>
      <c r="C452" s="7" t="s">
        <v>198</v>
      </c>
      <c r="D452" s="8">
        <v>45</v>
      </c>
      <c r="E452" s="9">
        <v>928.24</v>
      </c>
      <c r="F452" s="9">
        <f t="shared" si="40"/>
        <v>41770.8</v>
      </c>
      <c r="G452" s="10" t="s">
        <v>488</v>
      </c>
    </row>
    <row r="453" ht="45" spans="1:7">
      <c r="A453" s="7" t="s">
        <v>11</v>
      </c>
      <c r="B453" s="7" t="s">
        <v>202</v>
      </c>
      <c r="C453" s="7" t="s">
        <v>198</v>
      </c>
      <c r="D453" s="8">
        <v>45</v>
      </c>
      <c r="E453" s="9">
        <v>747</v>
      </c>
      <c r="F453" s="9">
        <f t="shared" si="40"/>
        <v>33615</v>
      </c>
      <c r="G453" s="10" t="s">
        <v>489</v>
      </c>
    </row>
    <row r="454" spans="1:7">
      <c r="A454" s="6" t="s">
        <v>490</v>
      </c>
      <c r="B454" s="6"/>
      <c r="C454" s="6"/>
      <c r="D454" s="6"/>
      <c r="E454" s="6"/>
      <c r="F454" s="6"/>
      <c r="G454" s="6"/>
    </row>
    <row r="455" spans="1:7">
      <c r="A455" s="6" t="s">
        <v>10</v>
      </c>
      <c r="B455" s="6"/>
      <c r="C455" s="6"/>
      <c r="D455" s="6"/>
      <c r="E455" s="6"/>
      <c r="F455" s="6"/>
      <c r="G455" s="6"/>
    </row>
    <row r="456" ht="22.5" spans="1:7">
      <c r="A456" s="7" t="s">
        <v>11</v>
      </c>
      <c r="B456" s="7" t="s">
        <v>491</v>
      </c>
      <c r="C456" s="7" t="s">
        <v>115</v>
      </c>
      <c r="D456" s="8">
        <v>3</v>
      </c>
      <c r="E456" s="9">
        <v>1933.47</v>
      </c>
      <c r="F456" s="9">
        <f t="shared" ref="F456:F463" si="41">ROUND(D456*E456,2)</f>
        <v>5800.41</v>
      </c>
      <c r="G456" s="10" t="s">
        <v>24</v>
      </c>
    </row>
    <row r="457" spans="1:7">
      <c r="A457" s="6" t="s">
        <v>23</v>
      </c>
      <c r="B457" s="6"/>
      <c r="C457" s="6"/>
      <c r="D457" s="6"/>
      <c r="E457" s="6"/>
      <c r="F457" s="6"/>
      <c r="G457" s="6"/>
    </row>
    <row r="458" ht="22.5" spans="1:7">
      <c r="A458" s="7" t="s">
        <v>11</v>
      </c>
      <c r="B458" s="7" t="s">
        <v>492</v>
      </c>
      <c r="C458" s="7" t="s">
        <v>13</v>
      </c>
      <c r="D458" s="8">
        <v>28.8</v>
      </c>
      <c r="E458" s="9">
        <v>62.44</v>
      </c>
      <c r="F458" s="9">
        <f t="shared" si="41"/>
        <v>1798.27</v>
      </c>
      <c r="G458" s="10" t="s">
        <v>493</v>
      </c>
    </row>
    <row r="459" ht="22.5" spans="1:7">
      <c r="A459" s="7" t="s">
        <v>11</v>
      </c>
      <c r="B459" s="7" t="s">
        <v>494</v>
      </c>
      <c r="C459" s="7" t="s">
        <v>13</v>
      </c>
      <c r="D459" s="8">
        <v>240</v>
      </c>
      <c r="E459" s="9">
        <v>63.62</v>
      </c>
      <c r="F459" s="9">
        <f t="shared" si="41"/>
        <v>15268.8</v>
      </c>
      <c r="G459" s="10" t="s">
        <v>495</v>
      </c>
    </row>
    <row r="460" ht="22.5" spans="1:7">
      <c r="A460" s="7" t="s">
        <v>11</v>
      </c>
      <c r="B460" s="7" t="s">
        <v>496</v>
      </c>
      <c r="C460" s="7" t="s">
        <v>13</v>
      </c>
      <c r="D460" s="8">
        <v>310.845</v>
      </c>
      <c r="E460" s="9">
        <v>83.17</v>
      </c>
      <c r="F460" s="9">
        <f t="shared" si="41"/>
        <v>25852.98</v>
      </c>
      <c r="G460" s="10" t="s">
        <v>497</v>
      </c>
    </row>
    <row r="461" ht="22.5" spans="1:7">
      <c r="A461" s="7" t="s">
        <v>11</v>
      </c>
      <c r="B461" s="7" t="s">
        <v>498</v>
      </c>
      <c r="C461" s="7" t="s">
        <v>13</v>
      </c>
      <c r="D461" s="8">
        <v>1</v>
      </c>
      <c r="E461" s="9">
        <v>70.6</v>
      </c>
      <c r="F461" s="9">
        <f t="shared" si="41"/>
        <v>70.6</v>
      </c>
      <c r="G461" s="10" t="s">
        <v>499</v>
      </c>
    </row>
    <row r="462" ht="22.5" spans="1:7">
      <c r="A462" s="7" t="s">
        <v>11</v>
      </c>
      <c r="B462" s="7" t="s">
        <v>500</v>
      </c>
      <c r="C462" s="7" t="s">
        <v>115</v>
      </c>
      <c r="D462" s="8">
        <v>1</v>
      </c>
      <c r="E462" s="9">
        <v>1005.13</v>
      </c>
      <c r="F462" s="9">
        <f t="shared" si="41"/>
        <v>1005.13</v>
      </c>
      <c r="G462" s="10" t="s">
        <v>501</v>
      </c>
    </row>
    <row r="463" ht="45" spans="1:7">
      <c r="A463" s="7" t="s">
        <v>11</v>
      </c>
      <c r="B463" s="7" t="s">
        <v>502</v>
      </c>
      <c r="C463" s="7" t="s">
        <v>13</v>
      </c>
      <c r="D463" s="8">
        <v>508.2</v>
      </c>
      <c r="E463" s="9">
        <v>70.99</v>
      </c>
      <c r="F463" s="9">
        <f t="shared" si="41"/>
        <v>36077.12</v>
      </c>
      <c r="G463" s="10" t="s">
        <v>503</v>
      </c>
    </row>
    <row r="464" spans="1:7">
      <c r="A464" s="6" t="s">
        <v>142</v>
      </c>
      <c r="B464" s="6"/>
      <c r="C464" s="6"/>
      <c r="D464" s="6"/>
      <c r="E464" s="6"/>
      <c r="F464" s="6"/>
      <c r="G464" s="6"/>
    </row>
    <row r="465" ht="22.5" spans="1:7">
      <c r="A465" s="7" t="s">
        <v>11</v>
      </c>
      <c r="B465" s="7" t="s">
        <v>504</v>
      </c>
      <c r="C465" s="7" t="s">
        <v>115</v>
      </c>
      <c r="D465" s="8">
        <v>1</v>
      </c>
      <c r="E465" s="9">
        <v>573.43</v>
      </c>
      <c r="F465" s="9">
        <f t="shared" ref="F465:F469" si="42">ROUND(D465*E465,2)</f>
        <v>573.43</v>
      </c>
      <c r="G465" s="10" t="s">
        <v>505</v>
      </c>
    </row>
    <row r="466" spans="1:7">
      <c r="A466" s="6" t="s">
        <v>171</v>
      </c>
      <c r="B466" s="6"/>
      <c r="C466" s="6"/>
      <c r="D466" s="6"/>
      <c r="E466" s="6"/>
      <c r="F466" s="6"/>
      <c r="G466" s="6"/>
    </row>
    <row r="467" ht="22.5" spans="1:7">
      <c r="A467" s="7" t="s">
        <v>11</v>
      </c>
      <c r="B467" s="7" t="s">
        <v>504</v>
      </c>
      <c r="C467" s="7" t="s">
        <v>115</v>
      </c>
      <c r="D467" s="8">
        <v>1</v>
      </c>
      <c r="E467" s="9">
        <v>175.35</v>
      </c>
      <c r="F467" s="9">
        <f t="shared" si="42"/>
        <v>175.35</v>
      </c>
      <c r="G467" s="10" t="s">
        <v>24</v>
      </c>
    </row>
    <row r="468" spans="1:7">
      <c r="A468" s="6" t="s">
        <v>184</v>
      </c>
      <c r="B468" s="6"/>
      <c r="C468" s="6"/>
      <c r="D468" s="6"/>
      <c r="E468" s="6"/>
      <c r="F468" s="6"/>
      <c r="G468" s="6"/>
    </row>
    <row r="469" ht="22.5" spans="1:7">
      <c r="A469" s="7" t="s">
        <v>11</v>
      </c>
      <c r="B469" s="7" t="s">
        <v>504</v>
      </c>
      <c r="C469" s="7" t="s">
        <v>115</v>
      </c>
      <c r="D469" s="8">
        <v>1</v>
      </c>
      <c r="E469" s="9">
        <v>654.78</v>
      </c>
      <c r="F469" s="9">
        <f t="shared" si="42"/>
        <v>654.78</v>
      </c>
      <c r="G469" s="10" t="s">
        <v>24</v>
      </c>
    </row>
    <row r="470" spans="1:7">
      <c r="A470" s="6" t="s">
        <v>206</v>
      </c>
      <c r="B470" s="6"/>
      <c r="C470" s="6"/>
      <c r="D470" s="6"/>
      <c r="E470" s="6"/>
      <c r="F470" s="6"/>
      <c r="G470" s="6"/>
    </row>
    <row r="471" ht="22.5" spans="1:7">
      <c r="A471" s="7" t="s">
        <v>11</v>
      </c>
      <c r="B471" s="7" t="s">
        <v>504</v>
      </c>
      <c r="C471" s="7" t="s">
        <v>115</v>
      </c>
      <c r="D471" s="8">
        <v>1</v>
      </c>
      <c r="E471" s="9">
        <v>89.85</v>
      </c>
      <c r="F471" s="9">
        <f t="shared" ref="F471:F476" si="43">ROUND(D471*E471,2)</f>
        <v>89.85</v>
      </c>
      <c r="G471" s="10" t="s">
        <v>24</v>
      </c>
    </row>
    <row r="472" spans="1:7">
      <c r="A472" s="6" t="s">
        <v>276</v>
      </c>
      <c r="B472" s="6"/>
      <c r="C472" s="6"/>
      <c r="D472" s="6"/>
      <c r="E472" s="6"/>
      <c r="F472" s="6"/>
      <c r="G472" s="6"/>
    </row>
    <row r="473" ht="22.5" spans="1:7">
      <c r="A473" s="7" t="s">
        <v>11</v>
      </c>
      <c r="B473" s="7" t="s">
        <v>506</v>
      </c>
      <c r="C473" s="7" t="s">
        <v>279</v>
      </c>
      <c r="D473" s="8">
        <v>82</v>
      </c>
      <c r="E473" s="9">
        <v>85.81</v>
      </c>
      <c r="F473" s="9">
        <f t="shared" si="43"/>
        <v>7036.42</v>
      </c>
      <c r="G473" s="10" t="s">
        <v>507</v>
      </c>
    </row>
    <row r="474" spans="1:7">
      <c r="A474" s="6" t="s">
        <v>298</v>
      </c>
      <c r="B474" s="6"/>
      <c r="C474" s="6"/>
      <c r="D474" s="6"/>
      <c r="E474" s="6"/>
      <c r="F474" s="6"/>
      <c r="G474" s="6"/>
    </row>
    <row r="475" spans="1:7">
      <c r="A475" s="6" t="s">
        <v>354</v>
      </c>
      <c r="B475" s="6"/>
      <c r="C475" s="6"/>
      <c r="D475" s="6"/>
      <c r="E475" s="6"/>
      <c r="F475" s="6"/>
      <c r="G475" s="6"/>
    </row>
    <row r="476" ht="22.5" spans="1:7">
      <c r="A476" s="7" t="s">
        <v>11</v>
      </c>
      <c r="B476" s="7" t="s">
        <v>508</v>
      </c>
      <c r="C476" s="7" t="s">
        <v>115</v>
      </c>
      <c r="D476" s="8">
        <v>1</v>
      </c>
      <c r="E476" s="9">
        <v>3344.63</v>
      </c>
      <c r="F476" s="9">
        <f t="shared" si="43"/>
        <v>3344.63</v>
      </c>
      <c r="G476" s="10" t="s">
        <v>509</v>
      </c>
    </row>
    <row r="477" spans="1:7">
      <c r="A477" s="6" t="s">
        <v>356</v>
      </c>
      <c r="B477" s="6"/>
      <c r="C477" s="6"/>
      <c r="D477" s="6"/>
      <c r="E477" s="6"/>
      <c r="F477" s="6"/>
      <c r="G477" s="6"/>
    </row>
    <row r="478" ht="22.5" spans="1:7">
      <c r="A478" s="7" t="s">
        <v>11</v>
      </c>
      <c r="B478" s="7" t="s">
        <v>508</v>
      </c>
      <c r="C478" s="7" t="s">
        <v>115</v>
      </c>
      <c r="D478" s="8">
        <v>1</v>
      </c>
      <c r="E478" s="9">
        <v>3344.63</v>
      </c>
      <c r="F478" s="9">
        <f t="shared" ref="F478:F484" si="44">ROUND(D478*E478,2)</f>
        <v>3344.63</v>
      </c>
      <c r="G478" s="10" t="s">
        <v>509</v>
      </c>
    </row>
    <row r="479" spans="1:7">
      <c r="A479" s="6" t="s">
        <v>360</v>
      </c>
      <c r="B479" s="6"/>
      <c r="C479" s="6"/>
      <c r="D479" s="6"/>
      <c r="E479" s="6"/>
      <c r="F479" s="6"/>
      <c r="G479" s="6"/>
    </row>
    <row r="480" ht="22.5" spans="1:7">
      <c r="A480" s="7" t="s">
        <v>11</v>
      </c>
      <c r="B480" s="7" t="s">
        <v>508</v>
      </c>
      <c r="C480" s="7" t="s">
        <v>115</v>
      </c>
      <c r="D480" s="8">
        <v>1</v>
      </c>
      <c r="E480" s="9">
        <v>9702.24</v>
      </c>
      <c r="F480" s="9">
        <f t="shared" si="44"/>
        <v>9702.24</v>
      </c>
      <c r="G480" s="10" t="s">
        <v>510</v>
      </c>
    </row>
    <row r="481" spans="1:7">
      <c r="A481" s="6" t="s">
        <v>511</v>
      </c>
      <c r="B481" s="6"/>
      <c r="C481" s="6"/>
      <c r="D481" s="6"/>
      <c r="E481" s="6"/>
      <c r="F481" s="6"/>
      <c r="G481" s="6"/>
    </row>
    <row r="482" ht="22.5" spans="1:7">
      <c r="A482" s="7" t="s">
        <v>11</v>
      </c>
      <c r="B482" s="7" t="s">
        <v>512</v>
      </c>
      <c r="C482" s="7" t="s">
        <v>115</v>
      </c>
      <c r="D482" s="8">
        <v>1</v>
      </c>
      <c r="E482" s="9">
        <v>7478</v>
      </c>
      <c r="F482" s="9">
        <f t="shared" si="44"/>
        <v>7478</v>
      </c>
      <c r="G482" s="12" t="s">
        <v>513</v>
      </c>
    </row>
    <row r="483" ht="22.5" spans="1:7">
      <c r="A483" s="7" t="s">
        <v>11</v>
      </c>
      <c r="B483" s="7" t="s">
        <v>514</v>
      </c>
      <c r="C483" s="7" t="s">
        <v>115</v>
      </c>
      <c r="D483" s="8">
        <v>1</v>
      </c>
      <c r="E483" s="9">
        <v>1713</v>
      </c>
      <c r="F483" s="9">
        <f t="shared" si="44"/>
        <v>1713</v>
      </c>
      <c r="G483" s="12" t="s">
        <v>513</v>
      </c>
    </row>
    <row r="484" ht="22.5" spans="1:7">
      <c r="A484" s="7" t="s">
        <v>11</v>
      </c>
      <c r="B484" s="7" t="s">
        <v>515</v>
      </c>
      <c r="C484" s="7" t="s">
        <v>115</v>
      </c>
      <c r="D484" s="8">
        <v>1</v>
      </c>
      <c r="E484" s="9">
        <v>914</v>
      </c>
      <c r="F484" s="9">
        <f t="shared" si="44"/>
        <v>914</v>
      </c>
      <c r="G484" s="12" t="s">
        <v>513</v>
      </c>
    </row>
    <row r="485" spans="1:7">
      <c r="A485" s="6" t="s">
        <v>516</v>
      </c>
      <c r="B485" s="6"/>
      <c r="C485" s="6"/>
      <c r="D485" s="6"/>
      <c r="E485" s="6"/>
      <c r="F485" s="6"/>
      <c r="G485" s="6"/>
    </row>
    <row r="486" ht="22.5" spans="1:7">
      <c r="A486" s="7" t="s">
        <v>11</v>
      </c>
      <c r="B486" s="7" t="s">
        <v>517</v>
      </c>
      <c r="C486" s="7" t="s">
        <v>518</v>
      </c>
      <c r="D486" s="8">
        <v>3</v>
      </c>
      <c r="E486" s="9">
        <v>5500</v>
      </c>
      <c r="F486" s="9">
        <f>ROUND(D486*E486,2)</f>
        <v>16500</v>
      </c>
      <c r="G486" s="12" t="s">
        <v>513</v>
      </c>
    </row>
    <row r="487" ht="22.5" spans="1:7">
      <c r="A487" s="7" t="s">
        <v>11</v>
      </c>
      <c r="B487" s="7" t="s">
        <v>519</v>
      </c>
      <c r="C487" s="7" t="s">
        <v>518</v>
      </c>
      <c r="D487" s="8">
        <v>3</v>
      </c>
      <c r="E487" s="9">
        <v>5000</v>
      </c>
      <c r="F487" s="9">
        <f>ROUND(D487*E487,2)</f>
        <v>15000</v>
      </c>
      <c r="G487" s="12" t="s">
        <v>513</v>
      </c>
    </row>
    <row r="488" spans="1:7">
      <c r="A488" s="6" t="s">
        <v>520</v>
      </c>
      <c r="B488" s="6"/>
      <c r="C488" s="6"/>
      <c r="D488" s="6"/>
      <c r="E488" s="6"/>
      <c r="F488" s="6"/>
      <c r="G488" s="6"/>
    </row>
    <row r="489" ht="33.75" spans="1:7">
      <c r="A489" s="7" t="s">
        <v>11</v>
      </c>
      <c r="B489" s="7" t="s">
        <v>521</v>
      </c>
      <c r="C489" s="7" t="s">
        <v>115</v>
      </c>
      <c r="D489" s="8">
        <v>1</v>
      </c>
      <c r="E489" s="9">
        <v>5000</v>
      </c>
      <c r="F489" s="9">
        <v>5000</v>
      </c>
      <c r="G489" s="12" t="s">
        <v>513</v>
      </c>
    </row>
    <row r="490" spans="1:7">
      <c r="A490" s="13" t="s">
        <v>522</v>
      </c>
      <c r="B490" s="13"/>
      <c r="C490" s="13"/>
      <c r="D490" s="13"/>
      <c r="E490" s="14">
        <f>SUM(F6:F489)</f>
        <v>3652627.99</v>
      </c>
      <c r="F490" s="15"/>
      <c r="G490" s="16"/>
    </row>
    <row r="491" spans="1:7">
      <c r="A491" s="13" t="s">
        <v>523</v>
      </c>
      <c r="B491" s="13"/>
      <c r="C491" s="13"/>
      <c r="D491" s="13"/>
      <c r="E491" s="14">
        <f>ROUND(E490*0.09,2)</f>
        <v>328736.52</v>
      </c>
      <c r="F491" s="15"/>
      <c r="G491" s="16"/>
    </row>
    <row r="492" spans="1:7">
      <c r="A492" s="13" t="s">
        <v>524</v>
      </c>
      <c r="B492" s="13"/>
      <c r="C492" s="13"/>
      <c r="D492" s="13"/>
      <c r="E492" s="14">
        <f>E490+E491</f>
        <v>3981364.51</v>
      </c>
      <c r="F492" s="15"/>
      <c r="G492" s="17"/>
    </row>
  </sheetData>
  <mergeCells count="52">
    <mergeCell ref="A1:G1"/>
    <mergeCell ref="A3:G3"/>
    <mergeCell ref="A4:G4"/>
    <mergeCell ref="A5:G5"/>
    <mergeCell ref="A11:G11"/>
    <mergeCell ref="A39:G39"/>
    <mergeCell ref="A71:G71"/>
    <mergeCell ref="A79:G79"/>
    <mergeCell ref="A80:G80"/>
    <mergeCell ref="A98:G98"/>
    <mergeCell ref="A109:G109"/>
    <mergeCell ref="A123:G123"/>
    <mergeCell ref="A127:G127"/>
    <mergeCell ref="A128:G128"/>
    <mergeCell ref="A146:G146"/>
    <mergeCell ref="A158:G158"/>
    <mergeCell ref="A163:G163"/>
    <mergeCell ref="A175:G175"/>
    <mergeCell ref="A176:G176"/>
    <mergeCell ref="A192:G192"/>
    <mergeCell ref="A193:G193"/>
    <mergeCell ref="A194:G194"/>
    <mergeCell ref="A241:G241"/>
    <mergeCell ref="A284:G284"/>
    <mergeCell ref="A327:G327"/>
    <mergeCell ref="A354:G354"/>
    <mergeCell ref="A355:G355"/>
    <mergeCell ref="A367:G367"/>
    <mergeCell ref="A401:G401"/>
    <mergeCell ref="A416:G416"/>
    <mergeCell ref="A443:G443"/>
    <mergeCell ref="A454:G454"/>
    <mergeCell ref="A455:G455"/>
    <mergeCell ref="A457:G457"/>
    <mergeCell ref="A464:G464"/>
    <mergeCell ref="A466:G466"/>
    <mergeCell ref="A468:G468"/>
    <mergeCell ref="A470:G470"/>
    <mergeCell ref="A472:G472"/>
    <mergeCell ref="A474:G474"/>
    <mergeCell ref="A475:G475"/>
    <mergeCell ref="A477:G477"/>
    <mergeCell ref="A479:G479"/>
    <mergeCell ref="A481:G481"/>
    <mergeCell ref="A485:G485"/>
    <mergeCell ref="A488:G488"/>
    <mergeCell ref="A490:D490"/>
    <mergeCell ref="E490:F490"/>
    <mergeCell ref="A491:D491"/>
    <mergeCell ref="E491:F491"/>
    <mergeCell ref="A492:D492"/>
    <mergeCell ref="E492:F49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吕航</cp:lastModifiedBy>
  <dcterms:created xsi:type="dcterms:W3CDTF">2025-11-04T00:19:00Z</dcterms:created>
  <dcterms:modified xsi:type="dcterms:W3CDTF">2026-04-03T07:33:56Z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28137BBB2C364433A1A6AD75382664E7_11</vt:lpwstr>
  </property>
  <property fmtid="{D5CDD505-2E9C-101B-9397-08002B2CF9AE}" pid="3" name="KSOProductBuildVer">
    <vt:lpwstr>2052-12.1.0.23542</vt:lpwstr>
  </property>
</Properties>
</file>